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ries 1 photometry" sheetId="1" r:id="rId1"/>
  </sheets>
  <definedNames/>
  <calcPr fullCalcOnLoad="1"/>
</workbook>
</file>

<file path=xl/sharedStrings.xml><?xml version="1.0" encoding="utf-8"?>
<sst xmlns="http://schemas.openxmlformats.org/spreadsheetml/2006/main" count="1426" uniqueCount="965">
  <si>
    <t>JD UT</t>
  </si>
  <si>
    <t>V-C Mag</t>
  </si>
  <si>
    <t>Fract. JD</t>
  </si>
  <si>
    <t>This spreadsheet is for use with Maxim DL/CCD</t>
  </si>
  <si>
    <t>VS Net Output</t>
  </si>
  <si>
    <t>StdDev</t>
  </si>
  <si>
    <t>CVA Output</t>
  </si>
  <si>
    <t>AAVSO Outout</t>
  </si>
  <si>
    <t>UT Date</t>
  </si>
  <si>
    <t>Star</t>
  </si>
  <si>
    <t>Comp Mag:</t>
  </si>
  <si>
    <t>Mag</t>
  </si>
  <si>
    <t>Observer</t>
  </si>
  <si>
    <t>DRS</t>
  </si>
  <si>
    <t>GEMPQ</t>
  </si>
  <si>
    <t>VSNET Observation Format</t>
  </si>
  <si>
    <t>V</t>
  </si>
  <si>
    <t xml:space="preserve"> </t>
  </si>
  <si>
    <t>Observed</t>
  </si>
  <si>
    <t>Actual</t>
  </si>
  <si>
    <t>Filter:</t>
  </si>
  <si>
    <t>AAVSO Observation format</t>
  </si>
  <si>
    <t>CBA Observation Format</t>
  </si>
  <si>
    <t>Comp Star:</t>
  </si>
  <si>
    <t>Error Rate:</t>
  </si>
  <si>
    <t>C</t>
  </si>
  <si>
    <t>Clear</t>
  </si>
  <si>
    <t>m</t>
  </si>
  <si>
    <t>b</t>
  </si>
  <si>
    <t>Single Color Transformations</t>
  </si>
  <si>
    <t>Pick One</t>
  </si>
  <si>
    <t>Bu</t>
  </si>
  <si>
    <t>Rs</t>
  </si>
  <si>
    <t>IR72</t>
  </si>
  <si>
    <t>AIP4Win Multi-Image Photometry Tool</t>
  </si>
  <si>
    <t xml:space="preserve">   Analysis of 478 images from directory: C:\ST Camera Images\May02_02</t>
  </si>
  <si>
    <t xml:space="preserve">   Radius of star diaphragm: 9</t>
  </si>
  <si>
    <t xml:space="preserve">   Sky annulus inner radius: 12</t>
  </si>
  <si>
    <t xml:space="preserve">   Sky annulus outer Radius: 24</t>
  </si>
  <si>
    <t xml:space="preserve">   Search Radius: 20</t>
  </si>
  <si>
    <t xml:space="preserve">   Initial Comparison Star coords: X=368.79, Y=373.88</t>
  </si>
  <si>
    <t xml:space="preserve">   Initial Variable Star coords:   X=310.85, Y=409.95</t>
  </si>
  <si>
    <t xml:space="preserve">   Initial Check Star coords:      X=69.96, Y=412.86</t>
  </si>
  <si>
    <t>Image time = time in FITS file header or log file.</t>
  </si>
  <si>
    <t xml:space="preserve">   JD calculated from image time plus half of exposure duration.</t>
  </si>
  <si>
    <t xml:space="preserve">   JD time zone correction added = 0 hours.</t>
  </si>
  <si>
    <t xml:space="preserve">   JD user correction (True - Log) applied = 0 seconds.</t>
  </si>
  <si>
    <t xml:space="preserve">   JD heliocentric correction added = 0 seconds.</t>
  </si>
  <si>
    <t xml:space="preserve">Image                           </t>
  </si>
  <si>
    <t xml:space="preserve">       Date</t>
  </si>
  <si>
    <t xml:space="preserve">     Time</t>
  </si>
  <si>
    <t xml:space="preserve">     Exp</t>
  </si>
  <si>
    <t xml:space="preserve">    ADU Com</t>
  </si>
  <si>
    <t xml:space="preserve"> ADU Sky</t>
  </si>
  <si>
    <t xml:space="preserve">    ADU Var</t>
  </si>
  <si>
    <t xml:space="preserve"> V-C mag</t>
  </si>
  <si>
    <t xml:space="preserve">    ADU Chk</t>
  </si>
  <si>
    <t xml:space="preserve"> K-C mag</t>
  </si>
  <si>
    <t>Julian Day</t>
  </si>
  <si>
    <t xml:space="preserve">RX J1643.7+3402  C 15-001C.fit  </t>
  </si>
  <si>
    <t xml:space="preserve"> 2002-05-03</t>
  </si>
  <si>
    <t xml:space="preserve"> 02:58:48</t>
  </si>
  <si>
    <t xml:space="preserve">RX J1643.7+3402  C 15-002C.fit  </t>
  </si>
  <si>
    <t xml:space="preserve"> 02:59:29</t>
  </si>
  <si>
    <t xml:space="preserve">RX J1643.7+3402  C 15-003C.fit  </t>
  </si>
  <si>
    <t xml:space="preserve"> 03:00:10</t>
  </si>
  <si>
    <t xml:space="preserve">RX J1643.7+3402  C 15-004C.fit  </t>
  </si>
  <si>
    <t xml:space="preserve"> 03:00:52</t>
  </si>
  <si>
    <t xml:space="preserve">RX J1643.7+3402  C 15-005C.fit  </t>
  </si>
  <si>
    <t xml:space="preserve"> 03:01:33</t>
  </si>
  <si>
    <t xml:space="preserve">RX J1643.7+3402  C 15-006C.fit  </t>
  </si>
  <si>
    <t xml:space="preserve"> 03:02:15</t>
  </si>
  <si>
    <t xml:space="preserve">RX J1643.7+3402  C 15-007C.fit  </t>
  </si>
  <si>
    <t xml:space="preserve"> 03:02:55</t>
  </si>
  <si>
    <t xml:space="preserve">RX J1643.7+3402  C 15-008C.fit  </t>
  </si>
  <si>
    <t xml:space="preserve"> 03:03:36</t>
  </si>
  <si>
    <t xml:space="preserve">RX J1643.7+3402  C 15-009C.fit  </t>
  </si>
  <si>
    <t xml:space="preserve"> 03:04:17</t>
  </si>
  <si>
    <t xml:space="preserve">RX J1643.7+3402  C 15-010C.fit  </t>
  </si>
  <si>
    <t xml:space="preserve"> 03:04:59</t>
  </si>
  <si>
    <t xml:space="preserve">RX J1643.7+3402  C 15-011C.fit  </t>
  </si>
  <si>
    <t xml:space="preserve"> 03:05:40</t>
  </si>
  <si>
    <t xml:space="preserve">RX J1643.7+3402  C 15-012C.fit  </t>
  </si>
  <si>
    <t xml:space="preserve"> 03:06:21</t>
  </si>
  <si>
    <t xml:space="preserve">RX J1643.7+3402  C 15-013C.fit  </t>
  </si>
  <si>
    <t xml:space="preserve"> 03:07:03</t>
  </si>
  <si>
    <t xml:space="preserve">RX J1643.7+3402  C 15-014C.fit  </t>
  </si>
  <si>
    <t xml:space="preserve"> 03:07:44</t>
  </si>
  <si>
    <t xml:space="preserve">RX J1643.7+3402  C 15-015C.fit  </t>
  </si>
  <si>
    <t xml:space="preserve"> 03:08:25</t>
  </si>
  <si>
    <t xml:space="preserve">RX J1643.7+3402  C 15-016C.fit  </t>
  </si>
  <si>
    <t xml:space="preserve"> 03:09:06</t>
  </si>
  <si>
    <t xml:space="preserve">RX J1643.7+3402  C 15-017C.fit  </t>
  </si>
  <si>
    <t xml:space="preserve"> 03:09:48</t>
  </si>
  <si>
    <t xml:space="preserve">RX J1643.7+3402  C 15-018C.fit  </t>
  </si>
  <si>
    <t xml:space="preserve"> 03:10:29</t>
  </si>
  <si>
    <t xml:space="preserve">RX J1643.7+3402  C 15-019C.fit  </t>
  </si>
  <si>
    <t xml:space="preserve"> 03:11:10</t>
  </si>
  <si>
    <t xml:space="preserve">RX J1643.7+3402  C 15-020C.fit  </t>
  </si>
  <si>
    <t xml:space="preserve"> 03:11:51</t>
  </si>
  <si>
    <t xml:space="preserve">RX J1643.7+3402  C 15-021C.fit  </t>
  </si>
  <si>
    <t xml:space="preserve"> 03:12:33</t>
  </si>
  <si>
    <t xml:space="preserve">RX J1643.7+3402  C 15-022C.fit  </t>
  </si>
  <si>
    <t xml:space="preserve"> 03:13:14</t>
  </si>
  <si>
    <t xml:space="preserve">RX J1643.7+3402  C 15-023C.fit  </t>
  </si>
  <si>
    <t xml:space="preserve"> 03:13:55</t>
  </si>
  <si>
    <t xml:space="preserve">RX J1643.7+3402  C 15-024C.fit  </t>
  </si>
  <si>
    <t xml:space="preserve"> 03:14:36</t>
  </si>
  <si>
    <t xml:space="preserve">RX J1643.7+3402  C 15-025C.fit  </t>
  </si>
  <si>
    <t xml:space="preserve"> 03:15:18</t>
  </si>
  <si>
    <t xml:space="preserve">RX J1643.7+3402  C 15-026C.fit  </t>
  </si>
  <si>
    <t xml:space="preserve"> 03:15:59</t>
  </si>
  <si>
    <t xml:space="preserve">RX J1643.7+3402  C 15-027C.fit  </t>
  </si>
  <si>
    <t xml:space="preserve"> 03:16:40</t>
  </si>
  <si>
    <t xml:space="preserve">RX J1643.7+3402  C 15-028C.fit  </t>
  </si>
  <si>
    <t xml:space="preserve"> 03:17:22</t>
  </si>
  <si>
    <t xml:space="preserve">RX J1643.7+3402  C 15-029C.fit  </t>
  </si>
  <si>
    <t xml:space="preserve"> 03:18:03</t>
  </si>
  <si>
    <t xml:space="preserve">RX J1643.7+3402  C 15-030C.fit  </t>
  </si>
  <si>
    <t xml:space="preserve"> 03:18:44</t>
  </si>
  <si>
    <t xml:space="preserve">RX J1643.7+3402  C 15-031C.fit  </t>
  </si>
  <si>
    <t xml:space="preserve"> 03:19:25</t>
  </si>
  <si>
    <t xml:space="preserve">RX J1643.7+3402  C 15-032C.fit  </t>
  </si>
  <si>
    <t xml:space="preserve"> 03:20:07</t>
  </si>
  <si>
    <t xml:space="preserve">RX J1643.7+3402  C 15-033C.fit  </t>
  </si>
  <si>
    <t xml:space="preserve"> 03:20:48</t>
  </si>
  <si>
    <t xml:space="preserve">RX J1643.7+3402  C 15-034C.fit  </t>
  </si>
  <si>
    <t xml:space="preserve"> 03:21:29</t>
  </si>
  <si>
    <t xml:space="preserve">RX J1643.7+3402  C 15-035C.fit  </t>
  </si>
  <si>
    <t xml:space="preserve"> 03:22:10</t>
  </si>
  <si>
    <t xml:space="preserve">RX J1643.7+3402  C 15-036C.fit  </t>
  </si>
  <si>
    <t xml:space="preserve"> 03:22:51</t>
  </si>
  <si>
    <t xml:space="preserve">RX J1643.7+3402  C 15-037C.fit  </t>
  </si>
  <si>
    <t xml:space="preserve"> 03:23:33</t>
  </si>
  <si>
    <t xml:space="preserve">RX J1643.7+3402  C 15-038C.fit  </t>
  </si>
  <si>
    <t xml:space="preserve"> 03:24:14</t>
  </si>
  <si>
    <t xml:space="preserve">RX J1643.7+3402  C 15-039C.fit  </t>
  </si>
  <si>
    <t xml:space="preserve"> 03:24:55</t>
  </si>
  <si>
    <t xml:space="preserve">RX J1643.7+3402  C 15-040C.fit  </t>
  </si>
  <si>
    <t xml:space="preserve"> 03:25:37</t>
  </si>
  <si>
    <t xml:space="preserve">RX J1643.7+3402  C 15-041C.fit  </t>
  </si>
  <si>
    <t xml:space="preserve"> 03:26:17</t>
  </si>
  <si>
    <t xml:space="preserve">RX J1643.7+3402  C 15-042C.fit  </t>
  </si>
  <si>
    <t xml:space="preserve"> 03:26:59</t>
  </si>
  <si>
    <t xml:space="preserve">RX J1643.7+3402  C 15-043C.fit  </t>
  </si>
  <si>
    <t xml:space="preserve"> 03:27:40</t>
  </si>
  <si>
    <t xml:space="preserve">RX J1643.7+3402  C 15-044C.fit  </t>
  </si>
  <si>
    <t xml:space="preserve"> 03:28:21</t>
  </si>
  <si>
    <t xml:space="preserve">RX J1643.7+3402  C 15-045C.fit  </t>
  </si>
  <si>
    <t xml:space="preserve"> 03:29:03</t>
  </si>
  <si>
    <t xml:space="preserve">RX J1643.7+3402  C 15-046C.fit  </t>
  </si>
  <si>
    <t xml:space="preserve"> 03:29:44</t>
  </si>
  <si>
    <t xml:space="preserve">RX J1643.7+3402  C 15-047C.fit  </t>
  </si>
  <si>
    <t xml:space="preserve"> 03:30:25</t>
  </si>
  <si>
    <t xml:space="preserve">RX J1643.7+3402  C 15-048C.fit  </t>
  </si>
  <si>
    <t xml:space="preserve"> 03:31:07</t>
  </si>
  <si>
    <t xml:space="preserve">RX J1643.7+3402  C 15-049C.fit  </t>
  </si>
  <si>
    <t xml:space="preserve"> 03:31:48</t>
  </si>
  <si>
    <t xml:space="preserve">RX J1643.7+3402  C 15-050C.fit  </t>
  </si>
  <si>
    <t xml:space="preserve"> 03:32:29</t>
  </si>
  <si>
    <t xml:space="preserve">RX J1643.7+3402  C 15-051C.fit  </t>
  </si>
  <si>
    <t xml:space="preserve"> 03:33:11</t>
  </si>
  <si>
    <t xml:space="preserve">RX J1643.7+3402  C 15-052C.fit  </t>
  </si>
  <si>
    <t xml:space="preserve"> 03:33:52</t>
  </si>
  <si>
    <t xml:space="preserve">RX J1643.7+3402  C 15-053C.fit  </t>
  </si>
  <si>
    <t xml:space="preserve"> 03:34:33</t>
  </si>
  <si>
    <t xml:space="preserve">RX J1643.7+3402  C 15-054C.fit  </t>
  </si>
  <si>
    <t xml:space="preserve"> 03:35:14</t>
  </si>
  <si>
    <t xml:space="preserve">RX J1643.7+3402  C 15-055C.fit  </t>
  </si>
  <si>
    <t xml:space="preserve"> 03:35:56</t>
  </si>
  <si>
    <t xml:space="preserve">RX J1643.7+3402  C 15-056C.fit  </t>
  </si>
  <si>
    <t xml:space="preserve"> 03:36:37</t>
  </si>
  <si>
    <t xml:space="preserve">RX J1643.7+3402  C 15-057C.fit  </t>
  </si>
  <si>
    <t xml:space="preserve"> 03:37:18</t>
  </si>
  <si>
    <t xml:space="preserve">RX J1643.7+3402  C 15-058C.fit  </t>
  </si>
  <si>
    <t xml:space="preserve"> 03:38:00</t>
  </si>
  <si>
    <t xml:space="preserve">RX J1643.7+3402  C 15-059C.fit  </t>
  </si>
  <si>
    <t xml:space="preserve"> 03:38:40</t>
  </si>
  <si>
    <t xml:space="preserve">RX J1643.7+3402  C 15-060C.fit  </t>
  </si>
  <si>
    <t xml:space="preserve"> 03:39:21</t>
  </si>
  <si>
    <t xml:space="preserve">RX J1643.7+3402  C 15-061C.fit  </t>
  </si>
  <si>
    <t xml:space="preserve"> 03:40:02</t>
  </si>
  <si>
    <t xml:space="preserve">RX J1643.7+3402  C 15-062C.fit  </t>
  </si>
  <si>
    <t xml:space="preserve"> 03:40:43</t>
  </si>
  <si>
    <t xml:space="preserve">RX J1643.7+3402  C 15-063C.fit  </t>
  </si>
  <si>
    <t xml:space="preserve"> 03:41:25</t>
  </si>
  <si>
    <t xml:space="preserve">RX J1643.7+3402  C 15-064C.fit  </t>
  </si>
  <si>
    <t xml:space="preserve"> 03:42:06</t>
  </si>
  <si>
    <t xml:space="preserve">RX J1643.7+3402  C 15-065C.fit  </t>
  </si>
  <si>
    <t xml:space="preserve"> 03:42:47</t>
  </si>
  <si>
    <t xml:space="preserve">RX J1643.7+3402  C 15-066C.fit  </t>
  </si>
  <si>
    <t xml:space="preserve"> 03:43:27</t>
  </si>
  <si>
    <t xml:space="preserve">RX J1643.7+3402  C 15-067C.fit  </t>
  </si>
  <si>
    <t xml:space="preserve"> 03:44:09</t>
  </si>
  <si>
    <t xml:space="preserve">RX J1643.7+3402  C 15-068C.fit  </t>
  </si>
  <si>
    <t xml:space="preserve"> 03:44:50</t>
  </si>
  <si>
    <t xml:space="preserve">RX J1643.7+3402  C 15-069C.fit  </t>
  </si>
  <si>
    <t xml:space="preserve"> 03:45:31</t>
  </si>
  <si>
    <t xml:space="preserve">RX J1643.7+3402  C 15-070C.fit  </t>
  </si>
  <si>
    <t xml:space="preserve"> 03:46:13</t>
  </si>
  <si>
    <t xml:space="preserve">RX J1643.7+3402  C 15-071C.fit  </t>
  </si>
  <si>
    <t xml:space="preserve"> 03:46:54</t>
  </si>
  <si>
    <t xml:space="preserve">RX J1643.7+3402  C 15-072C.fit  </t>
  </si>
  <si>
    <t xml:space="preserve"> 03:47:35</t>
  </si>
  <si>
    <t xml:space="preserve">RX J1643.7+3402  C 15-073C.fit  </t>
  </si>
  <si>
    <t xml:space="preserve"> 03:48:15</t>
  </si>
  <si>
    <t xml:space="preserve">RX J1643.7+3402  C 15-074C.fit  </t>
  </si>
  <si>
    <t xml:space="preserve"> 03:48:57</t>
  </si>
  <si>
    <t xml:space="preserve">RX J1643.7+3402  C 15-075C.fit  </t>
  </si>
  <si>
    <t xml:space="preserve"> 03:49:38</t>
  </si>
  <si>
    <t xml:space="preserve">RX J1643.7+3402  C 15-076C.fit  </t>
  </si>
  <si>
    <t xml:space="preserve"> 03:50:19</t>
  </si>
  <si>
    <t xml:space="preserve">RX J1643.7+3402  C 15-077C.fit  </t>
  </si>
  <si>
    <t xml:space="preserve"> 03:51:00</t>
  </si>
  <si>
    <t xml:space="preserve">RX J1643.7+3402  C 15-078C.fit  </t>
  </si>
  <si>
    <t xml:space="preserve"> 03:51:41</t>
  </si>
  <si>
    <t xml:space="preserve">RX J1643.7+3402  C 15-079C.fit  </t>
  </si>
  <si>
    <t xml:space="preserve"> 03:52:22</t>
  </si>
  <si>
    <t xml:space="preserve">RX J1643.7+3402  C 15-080C.fit  </t>
  </si>
  <si>
    <t xml:space="preserve"> 03:53:04</t>
  </si>
  <si>
    <t xml:space="preserve">RX J1643.7+3402  C 15-081C.fit  </t>
  </si>
  <si>
    <t xml:space="preserve"> 03:53:45</t>
  </si>
  <si>
    <t xml:space="preserve">RX J1643.7+3402  C 15-082C.fit  </t>
  </si>
  <si>
    <t xml:space="preserve"> 03:54:26</t>
  </si>
  <si>
    <t xml:space="preserve">RX J1643.7+3402  C 15-084C.fit  </t>
  </si>
  <si>
    <t xml:space="preserve"> 03:55:49</t>
  </si>
  <si>
    <t xml:space="preserve">RX J1643.7+3402  C 15-085C.fit  </t>
  </si>
  <si>
    <t xml:space="preserve"> 03:56:30</t>
  </si>
  <si>
    <t xml:space="preserve">RX J1643.7+3402  C 15-086C.fit  </t>
  </si>
  <si>
    <t xml:space="preserve"> 03:57:11</t>
  </si>
  <si>
    <t xml:space="preserve">RX J1643.7+3402  C 15-087C.fit  </t>
  </si>
  <si>
    <t xml:space="preserve"> 03:57:53</t>
  </si>
  <si>
    <t xml:space="preserve">RX J1643.7+3402  C 15-088C.fit  </t>
  </si>
  <si>
    <t xml:space="preserve"> 03:58:34</t>
  </si>
  <si>
    <t xml:space="preserve">RX J1643.7+3402  C 15-089C.fit  </t>
  </si>
  <si>
    <t xml:space="preserve"> 03:59:15</t>
  </si>
  <si>
    <t xml:space="preserve">RX J1643.7+3402  C 15-090C.fit  </t>
  </si>
  <si>
    <t xml:space="preserve"> 03:59:56</t>
  </si>
  <si>
    <t xml:space="preserve">RX J1643.7+3402  C 15-091C.fit  </t>
  </si>
  <si>
    <t xml:space="preserve"> 04:00:37</t>
  </si>
  <si>
    <t xml:space="preserve">RX J1643.7+3402  C 15-092C.fit  </t>
  </si>
  <si>
    <t xml:space="preserve"> 04:01:18</t>
  </si>
  <si>
    <t xml:space="preserve">RX J1643.7+3402  C 15-093C.fit  </t>
  </si>
  <si>
    <t xml:space="preserve"> 04:01:59</t>
  </si>
  <si>
    <t xml:space="preserve">RX J1643.7+3402  C 15-094C.fit  </t>
  </si>
  <si>
    <t xml:space="preserve"> 04:02:41</t>
  </si>
  <si>
    <t xml:space="preserve">RX J1643.7+3402  C 15-095C.fit  </t>
  </si>
  <si>
    <t xml:space="preserve"> 04:03:22</t>
  </si>
  <si>
    <t xml:space="preserve">RX J1643.7+3402  C 15-096C.fit  </t>
  </si>
  <si>
    <t xml:space="preserve"> 04:04:03</t>
  </si>
  <si>
    <t xml:space="preserve">RX J1643.7+3402  C 15-097C.fit  </t>
  </si>
  <si>
    <t xml:space="preserve"> 04:04:44</t>
  </si>
  <si>
    <t xml:space="preserve">RX J1643.7+3402  C 15-101C.fit  </t>
  </si>
  <si>
    <t xml:space="preserve"> 04:07:29</t>
  </si>
  <si>
    <t xml:space="preserve">RX J1643.7+3402  C 15-102C.fit  </t>
  </si>
  <si>
    <t xml:space="preserve"> 04:08:10</t>
  </si>
  <si>
    <t xml:space="preserve">RX J1643.7+3402  C 15-103C.fit  </t>
  </si>
  <si>
    <t xml:space="preserve"> 04:08:51</t>
  </si>
  <si>
    <t xml:space="preserve">RX J1643.7+3402  C 15-104C.fit  </t>
  </si>
  <si>
    <t xml:space="preserve"> 04:09:32</t>
  </si>
  <si>
    <t xml:space="preserve">RX J1643.7+3402  C 15-105C.fit  </t>
  </si>
  <si>
    <t xml:space="preserve"> 04:10:13</t>
  </si>
  <si>
    <t xml:space="preserve">RX J1643.7+3402  C 15-106C.fit  </t>
  </si>
  <si>
    <t xml:space="preserve"> 04:10:54</t>
  </si>
  <si>
    <t xml:space="preserve">RX J1643.7+3402  C 15-107C.fit  </t>
  </si>
  <si>
    <t xml:space="preserve"> 04:11:35</t>
  </si>
  <si>
    <t xml:space="preserve">RX J1643.7+3402  C 15-108C.fit  </t>
  </si>
  <si>
    <t xml:space="preserve"> 04:12:17</t>
  </si>
  <si>
    <t xml:space="preserve">RX J1643.7+3402  C 15-109C.fit  </t>
  </si>
  <si>
    <t xml:space="preserve"> 04:12:58</t>
  </si>
  <si>
    <t xml:space="preserve">RX J1643.7+3402  C 15-110C.fit  </t>
  </si>
  <si>
    <t xml:space="preserve"> 04:13:38</t>
  </si>
  <si>
    <t xml:space="preserve">RX J1643.7+3402  C 15-111C.fit  </t>
  </si>
  <si>
    <t xml:space="preserve"> 04:14:20</t>
  </si>
  <si>
    <t xml:space="preserve">RX J1643.7+3402  C 15-112C.fit  </t>
  </si>
  <si>
    <t xml:space="preserve"> 04:15:01</t>
  </si>
  <si>
    <t xml:space="preserve">RX J1643.7+3402  C 15-116C.fit  </t>
  </si>
  <si>
    <t xml:space="preserve"> 04:17:45</t>
  </si>
  <si>
    <t xml:space="preserve">RX J1643.7+3402  C 15-117C.fit  </t>
  </si>
  <si>
    <t xml:space="preserve"> 04:18:20</t>
  </si>
  <si>
    <t xml:space="preserve">RX J1643.7+3402  C 15-118C.fit  </t>
  </si>
  <si>
    <t xml:space="preserve"> 04:18:57</t>
  </si>
  <si>
    <t xml:space="preserve">RX J1643.7+3402  C 15-119C.fit  </t>
  </si>
  <si>
    <t xml:space="preserve"> 04:19:33</t>
  </si>
  <si>
    <t xml:space="preserve">RX J1643.7+3402  C 15-121C.fit  </t>
  </si>
  <si>
    <t xml:space="preserve"> 04:20:56</t>
  </si>
  <si>
    <t xml:space="preserve">RX J1643.7+3402  C 15-124C.fit  </t>
  </si>
  <si>
    <t xml:space="preserve"> 04:22:58</t>
  </si>
  <si>
    <t xml:space="preserve">RX J1643.7+3402  C 15-125C.fit  </t>
  </si>
  <si>
    <t xml:space="preserve"> 04:23:39</t>
  </si>
  <si>
    <t>RX J1643.7+3402  C 15-134Bia.fit</t>
  </si>
  <si>
    <t xml:space="preserve"> 04:58:16</t>
  </si>
  <si>
    <t xml:space="preserve">RX J1643.7+3402  C 15-135C.fit  </t>
  </si>
  <si>
    <t xml:space="preserve"> 04:59:01</t>
  </si>
  <si>
    <t xml:space="preserve">RX J1643.7+3402  C 15-136C.fit  </t>
  </si>
  <si>
    <t xml:space="preserve"> 04:59:40</t>
  </si>
  <si>
    <t xml:space="preserve">RX J1643.7+3402  C 15-137C.fit  </t>
  </si>
  <si>
    <t xml:space="preserve"> 05:00:21</t>
  </si>
  <si>
    <t xml:space="preserve">RX J1643.7+3402  C 15-138C.fit  </t>
  </si>
  <si>
    <t xml:space="preserve"> 05:01:00</t>
  </si>
  <si>
    <t xml:space="preserve">RX J1643.7+3402  C 15-139C.fit  </t>
  </si>
  <si>
    <t xml:space="preserve"> 05:01:39</t>
  </si>
  <si>
    <t xml:space="preserve">RX J1643.7+3402  C 15-140C.fit  </t>
  </si>
  <si>
    <t xml:space="preserve"> 05:02:20</t>
  </si>
  <si>
    <t xml:space="preserve">RX J1643.7+3402  C 15-141C.fit  </t>
  </si>
  <si>
    <t xml:space="preserve"> 05:03:01</t>
  </si>
  <si>
    <t xml:space="preserve">RX J1643.7+3402  C 15-142C.fit  </t>
  </si>
  <si>
    <t xml:space="preserve"> 05:03:41</t>
  </si>
  <si>
    <t xml:space="preserve">RX J1643.7+3402  C 15-143C.fit  </t>
  </si>
  <si>
    <t xml:space="preserve"> 05:04:21</t>
  </si>
  <si>
    <t xml:space="preserve">RX J1643.7+3402  C 15-144C.fit  </t>
  </si>
  <si>
    <t xml:space="preserve"> 05:05:06</t>
  </si>
  <si>
    <t xml:space="preserve">RX J1643.7+3402  C 15-145C.fit  </t>
  </si>
  <si>
    <t xml:space="preserve"> 05:05:44</t>
  </si>
  <si>
    <t xml:space="preserve">RX J1643.7+3402  C 15-146C.fit  </t>
  </si>
  <si>
    <t xml:space="preserve"> 05:06:25</t>
  </si>
  <si>
    <t xml:space="preserve">RX J1643.7+3402  C 15-147C.fit  </t>
  </si>
  <si>
    <t xml:space="preserve"> 05:07:11</t>
  </si>
  <si>
    <t xml:space="preserve">RX J1643.7+3402  C 15-148C.fit  </t>
  </si>
  <si>
    <t xml:space="preserve"> 05:07:55</t>
  </si>
  <si>
    <t xml:space="preserve">RX J1643.7+3402  C 15-149C.fit  </t>
  </si>
  <si>
    <t xml:space="preserve"> 05:08:39</t>
  </si>
  <si>
    <t xml:space="preserve">RX J1643.7+3402  C 15-152C.fit  </t>
  </si>
  <si>
    <t xml:space="preserve"> 05:57:30</t>
  </si>
  <si>
    <t xml:space="preserve">RX J1643.7+3402  C 15-161C.fit  </t>
  </si>
  <si>
    <t xml:space="preserve"> 06:03:36</t>
  </si>
  <si>
    <t xml:space="preserve">RX J1643.7+3402  C 15-162C.fit  </t>
  </si>
  <si>
    <t xml:space="preserve"> 06:04:17</t>
  </si>
  <si>
    <t xml:space="preserve">RX J1643.7+3402  C 15-163C.fit  </t>
  </si>
  <si>
    <t xml:space="preserve"> 06:04:55</t>
  </si>
  <si>
    <t xml:space="preserve">RX J1643.7+3402  C 15-164C.fit  </t>
  </si>
  <si>
    <t xml:space="preserve"> 06:05:36</t>
  </si>
  <si>
    <t xml:space="preserve">RX J1643.7+3402  C 15-165C.fit  </t>
  </si>
  <si>
    <t xml:space="preserve"> 06:06:16</t>
  </si>
  <si>
    <t xml:space="preserve">RX J1643.7+3402  C 15-166C.fit  </t>
  </si>
  <si>
    <t xml:space="preserve"> 06:06:57</t>
  </si>
  <si>
    <t xml:space="preserve">RX J1643.7+3402  C 15-167C.fit  </t>
  </si>
  <si>
    <t xml:space="preserve"> 06:07:37</t>
  </si>
  <si>
    <t xml:space="preserve">RX J1643.7+3402  C 15-168C.fit  </t>
  </si>
  <si>
    <t xml:space="preserve"> 06:08:17</t>
  </si>
  <si>
    <t xml:space="preserve">RX J1643.7+3402  C 15-169C.fit  </t>
  </si>
  <si>
    <t xml:space="preserve"> 06:08:56</t>
  </si>
  <si>
    <t xml:space="preserve">RX J1643.7+3402  C 15-170C.fit  </t>
  </si>
  <si>
    <t xml:space="preserve"> 06:09:37</t>
  </si>
  <si>
    <t xml:space="preserve">RX J1643.7+3402  C 15-171C.fit  </t>
  </si>
  <si>
    <t xml:space="preserve"> 06:10:17</t>
  </si>
  <si>
    <t xml:space="preserve">RX J1643.7+3402  C 15-172C.fit  </t>
  </si>
  <si>
    <t xml:space="preserve"> 06:10:57</t>
  </si>
  <si>
    <t xml:space="preserve">RX J1643.7+3402  C 15-173C.fit  </t>
  </si>
  <si>
    <t xml:space="preserve"> 06:11:38</t>
  </si>
  <si>
    <t xml:space="preserve">RX J1643.7+3402  C 15-174C.fit  </t>
  </si>
  <si>
    <t xml:space="preserve"> 06:12:17</t>
  </si>
  <si>
    <t xml:space="preserve">RX J1643.7+3402  C 15-175C.fit  </t>
  </si>
  <si>
    <t xml:space="preserve"> 06:12:58</t>
  </si>
  <si>
    <t xml:space="preserve">RX J1643.7+3402  C 15-176C.fit  </t>
  </si>
  <si>
    <t xml:space="preserve"> 06:13:38</t>
  </si>
  <si>
    <t xml:space="preserve">RX J1643.7+3402  C 15-177C.fit  </t>
  </si>
  <si>
    <t xml:space="preserve"> 06:14:18</t>
  </si>
  <si>
    <t xml:space="preserve">RX J1643.7+3402  C 15-178C.fit  </t>
  </si>
  <si>
    <t xml:space="preserve"> 06:14:59</t>
  </si>
  <si>
    <t xml:space="preserve">RX J1643.7+3402  C 15-179C.fit  </t>
  </si>
  <si>
    <t xml:space="preserve"> 06:15:39</t>
  </si>
  <si>
    <t xml:space="preserve">RX J1643.7+3402  C 15-180C.fit  </t>
  </si>
  <si>
    <t xml:space="preserve"> 06:16:19</t>
  </si>
  <si>
    <t xml:space="preserve">RX J1643.7+3402  C 15-181C.fit  </t>
  </si>
  <si>
    <t xml:space="preserve"> 06:16:59</t>
  </si>
  <si>
    <t xml:space="preserve">RX J1643.7+3402  C 15-182C.fit  </t>
  </si>
  <si>
    <t xml:space="preserve"> 06:17:40</t>
  </si>
  <si>
    <t xml:space="preserve">RX J1643.7+3402  C 15-183C.fit  </t>
  </si>
  <si>
    <t xml:space="preserve"> 06:18:19</t>
  </si>
  <si>
    <t xml:space="preserve">RX J1643.7+3402  C 15-184C.fit  </t>
  </si>
  <si>
    <t xml:space="preserve"> 06:19:00</t>
  </si>
  <si>
    <t xml:space="preserve">RX J1643.7+3402  C 15-185C.fit  </t>
  </si>
  <si>
    <t xml:space="preserve"> 06:19:40</t>
  </si>
  <si>
    <t xml:space="preserve">RX J1643.7+3402  C 15-186C.fit  </t>
  </si>
  <si>
    <t xml:space="preserve"> 06:20:20</t>
  </si>
  <si>
    <t xml:space="preserve">RX J1643.7+3402  C 15-187C.fit  </t>
  </si>
  <si>
    <t xml:space="preserve"> 06:21:00</t>
  </si>
  <si>
    <t xml:space="preserve">RX J1643.7+3402  C 15-188C.fit  </t>
  </si>
  <si>
    <t xml:space="preserve"> 06:21:40</t>
  </si>
  <si>
    <t xml:space="preserve">RX J1643.7+3402  C 15-189C.fit  </t>
  </si>
  <si>
    <t xml:space="preserve"> 06:22:20</t>
  </si>
  <si>
    <t xml:space="preserve">RX J1643.7+3402  C 15-190C.fit  </t>
  </si>
  <si>
    <t xml:space="preserve"> 06:22:59</t>
  </si>
  <si>
    <t xml:space="preserve">RX J1643.7+3402  C 15-191C.fit  </t>
  </si>
  <si>
    <t xml:space="preserve"> 06:23:40</t>
  </si>
  <si>
    <t xml:space="preserve">RX J1643.7+3402  C 15-192C.fit  </t>
  </si>
  <si>
    <t xml:space="preserve"> 06:24:20</t>
  </si>
  <si>
    <t xml:space="preserve">RX J1643.7+3402  C 15-193C.fit  </t>
  </si>
  <si>
    <t xml:space="preserve"> 06:25:00</t>
  </si>
  <si>
    <t xml:space="preserve">RX J1643.7+3402  C 15-194C.fit  </t>
  </si>
  <si>
    <t xml:space="preserve"> 06:25:39</t>
  </si>
  <si>
    <t xml:space="preserve">RX J1643.7+3402  C 15-195C.fit  </t>
  </si>
  <si>
    <t xml:space="preserve"> 06:26:20</t>
  </si>
  <si>
    <t xml:space="preserve">RX J1643.7+3402  C 15-196C.fit  </t>
  </si>
  <si>
    <t xml:space="preserve"> 06:27:00</t>
  </si>
  <si>
    <t xml:space="preserve">RX J1643.7+3402  C 15-197C.fit  </t>
  </si>
  <si>
    <t xml:space="preserve"> 06:27:40</t>
  </si>
  <si>
    <t xml:space="preserve">RX J1643.7+3402  C 15-198C.fit  </t>
  </si>
  <si>
    <t xml:space="preserve"> 06:28:21</t>
  </si>
  <si>
    <t xml:space="preserve">RX J1643.7+3402  C 15-199C.fit  </t>
  </si>
  <si>
    <t xml:space="preserve"> 06:29:05</t>
  </si>
  <si>
    <t xml:space="preserve">RX J1643.7+3402  C 15-200C.fit  </t>
  </si>
  <si>
    <t xml:space="preserve"> 06:29:45</t>
  </si>
  <si>
    <t xml:space="preserve">RX J1643.7+3402  C 15-201C.fit  </t>
  </si>
  <si>
    <t xml:space="preserve"> 06:30:24</t>
  </si>
  <si>
    <t xml:space="preserve">RX J1643.7+3402  C 15-202C.fit  </t>
  </si>
  <si>
    <t xml:space="preserve"> 06:31:05</t>
  </si>
  <si>
    <t xml:space="preserve">RX J1643.7+3402  C 15-203C.fit  </t>
  </si>
  <si>
    <t xml:space="preserve"> 06:31:46</t>
  </si>
  <si>
    <t xml:space="preserve">RX J1643.7+3402  C 15-204C.fit  </t>
  </si>
  <si>
    <t xml:space="preserve"> 06:32:26</t>
  </si>
  <si>
    <t xml:space="preserve">RX J1643.7+3402  C 15-205C.fit  </t>
  </si>
  <si>
    <t xml:space="preserve"> 06:33:07</t>
  </si>
  <si>
    <t xml:space="preserve">RX J1643.7+3402  C 15-206C.fit  </t>
  </si>
  <si>
    <t xml:space="preserve"> 06:33:45</t>
  </si>
  <si>
    <t xml:space="preserve">RX J1643.7+3402  C 15-207C.fit  </t>
  </si>
  <si>
    <t xml:space="preserve"> 06:34:26</t>
  </si>
  <si>
    <t xml:space="preserve">RX J1643.7+3402  C 15-208C.fit  </t>
  </si>
  <si>
    <t xml:space="preserve"> 06:35:07</t>
  </si>
  <si>
    <t xml:space="preserve">RX J1643.7+3402  C 15-209C.fit  </t>
  </si>
  <si>
    <t xml:space="preserve"> 06:35:47</t>
  </si>
  <si>
    <t xml:space="preserve">RX J1643.7+3402  C 15-210C.fit  </t>
  </si>
  <si>
    <t xml:space="preserve"> 06:36:26</t>
  </si>
  <si>
    <t xml:space="preserve">RX J1643.7+3402  C 15-211C.fit  </t>
  </si>
  <si>
    <t xml:space="preserve"> 06:37:07</t>
  </si>
  <si>
    <t xml:space="preserve">RX J1643.7+3402  C 15-212C.fit  </t>
  </si>
  <si>
    <t xml:space="preserve"> 06:37:46</t>
  </si>
  <si>
    <t xml:space="preserve">RX J1643.7+3402  C 15-213C.fit  </t>
  </si>
  <si>
    <t xml:space="preserve"> 06:38:26</t>
  </si>
  <si>
    <t xml:space="preserve">RX J1643.7+3402  C 15-214C.fit  </t>
  </si>
  <si>
    <t xml:space="preserve"> 06:39:07</t>
  </si>
  <si>
    <t xml:space="preserve">RX J1643.7+3402  C 15-215C.fit  </t>
  </si>
  <si>
    <t xml:space="preserve"> 06:39:47</t>
  </si>
  <si>
    <t xml:space="preserve">RX J1643.7+3402  C 15-216C.fit  </t>
  </si>
  <si>
    <t xml:space="preserve"> 06:40:25</t>
  </si>
  <si>
    <t xml:space="preserve">RX J1643.7+3402  C 15-217C.fit  </t>
  </si>
  <si>
    <t xml:space="preserve"> 06:41:06</t>
  </si>
  <si>
    <t xml:space="preserve">RX J1643.7+3402  C 15-218C.fit  </t>
  </si>
  <si>
    <t xml:space="preserve"> 06:41:46</t>
  </si>
  <si>
    <t xml:space="preserve">RX J1643.7+3402  C 15-219C.fit  </t>
  </si>
  <si>
    <t xml:space="preserve"> 06:42:27</t>
  </si>
  <si>
    <t xml:space="preserve">RX J1643.7+3402  C 15-220C.fit  </t>
  </si>
  <si>
    <t xml:space="preserve"> 06:43:07</t>
  </si>
  <si>
    <t xml:space="preserve">RX J1643.7+3402  C 15-221C.fit  </t>
  </si>
  <si>
    <t xml:space="preserve"> 06:43:46</t>
  </si>
  <si>
    <t xml:space="preserve">RX J1643.7+3402  C 15-222C.fit  </t>
  </si>
  <si>
    <t xml:space="preserve"> 06:44:27</t>
  </si>
  <si>
    <t xml:space="preserve">RX J1643.7+3402  C 15-223C.fit  </t>
  </si>
  <si>
    <t xml:space="preserve"> 06:45:06</t>
  </si>
  <si>
    <t xml:space="preserve">RX J1643.7+3402  C 15-224C.fit  </t>
  </si>
  <si>
    <t xml:space="preserve"> 06:45:48</t>
  </si>
  <si>
    <t xml:space="preserve">RX J1643.7+3402  C 15-225C.fit  </t>
  </si>
  <si>
    <t xml:space="preserve"> 06:46:27</t>
  </si>
  <si>
    <t xml:space="preserve">RX J1643.7+3402  C 15-226C.fit  </t>
  </si>
  <si>
    <t xml:space="preserve"> 06:47:06</t>
  </si>
  <si>
    <t xml:space="preserve">RX J1643.7+3402  C 15-227C.fit  </t>
  </si>
  <si>
    <t xml:space="preserve"> 06:47:48</t>
  </si>
  <si>
    <t xml:space="preserve">RX J1643.7+3402  C 15-228C.fit  </t>
  </si>
  <si>
    <t xml:space="preserve"> 06:48:26</t>
  </si>
  <si>
    <t xml:space="preserve">RX J1643.7+3402  C 15-229C.fit  </t>
  </si>
  <si>
    <t xml:space="preserve"> 06:49:07</t>
  </si>
  <si>
    <t xml:space="preserve">RX J1643.7+3402  C 15-230C.fit  </t>
  </si>
  <si>
    <t xml:space="preserve"> 06:49:48</t>
  </si>
  <si>
    <t xml:space="preserve">RX J1643.7+3402  C 15-231C.fit  </t>
  </si>
  <si>
    <t xml:space="preserve"> 06:50:27</t>
  </si>
  <si>
    <t xml:space="preserve">RX J1643.7+3402  C 15-232C.fit  </t>
  </si>
  <si>
    <t xml:space="preserve"> 06:51:08</t>
  </si>
  <si>
    <t xml:space="preserve">RX J1643.7+3402  C 15-233C.fit  </t>
  </si>
  <si>
    <t xml:space="preserve"> 06:51:47</t>
  </si>
  <si>
    <t xml:space="preserve">RX J1643.7+3402  C 15-234C.fit  </t>
  </si>
  <si>
    <t xml:space="preserve"> 06:52:29</t>
  </si>
  <si>
    <t xml:space="preserve">RX J1643.7+3402  C 15-235C.fit  </t>
  </si>
  <si>
    <t xml:space="preserve"> 06:53:08</t>
  </si>
  <si>
    <t xml:space="preserve">RX J1643.7+3402  C 15-236C.fit  </t>
  </si>
  <si>
    <t xml:space="preserve"> 06:53:48</t>
  </si>
  <si>
    <t xml:space="preserve">RX J1643.7+3402  C 15-237C.fit  </t>
  </si>
  <si>
    <t xml:space="preserve"> 06:54:27</t>
  </si>
  <si>
    <t xml:space="preserve">RX J1643.7+3402  C 15-238C.fit  </t>
  </si>
  <si>
    <t xml:space="preserve"> 06:55:08</t>
  </si>
  <si>
    <t xml:space="preserve">RX J1643.7+3402  C 15-239C.fit  </t>
  </si>
  <si>
    <t xml:space="preserve"> 06:55:48</t>
  </si>
  <si>
    <t xml:space="preserve">RX J1643.7+3402  C 15-240C.fit  </t>
  </si>
  <si>
    <t xml:space="preserve"> 06:56:28</t>
  </si>
  <si>
    <t xml:space="preserve">RX J1643.7+3402  C 15-241C.fit  </t>
  </si>
  <si>
    <t xml:space="preserve"> 06:57:09</t>
  </si>
  <si>
    <t xml:space="preserve">RX J1643.7+3402  C 15-242C.fit  </t>
  </si>
  <si>
    <t xml:space="preserve"> 06:57:49</t>
  </si>
  <si>
    <t xml:space="preserve">RX J1643.7+3402  C 15-243C.fit  </t>
  </si>
  <si>
    <t xml:space="preserve"> 06:58:28</t>
  </si>
  <si>
    <t xml:space="preserve">RX J1643.7+3402  C 15-244C.fit  </t>
  </si>
  <si>
    <t xml:space="preserve"> 06:59:09</t>
  </si>
  <si>
    <t xml:space="preserve">RX J1643.7+3402  C 15-245C.fit  </t>
  </si>
  <si>
    <t xml:space="preserve"> 06:59:49</t>
  </si>
  <si>
    <t xml:space="preserve">RX J1643.7+3402  C 15-246C.fit  </t>
  </si>
  <si>
    <t xml:space="preserve"> 07:00:30</t>
  </si>
  <si>
    <t xml:space="preserve">RX J1643.7+3402  C 15-247C.fit  </t>
  </si>
  <si>
    <t xml:space="preserve"> 07:01:10</t>
  </si>
  <si>
    <t xml:space="preserve">RX J1643.7+3402  C 15-248C.fit  </t>
  </si>
  <si>
    <t xml:space="preserve"> 07:01:50</t>
  </si>
  <si>
    <t xml:space="preserve">RX J1643.7+3402  C 15-249C.fit  </t>
  </si>
  <si>
    <t xml:space="preserve"> 07:02:29</t>
  </si>
  <si>
    <t xml:space="preserve">RX J1643.7+3402  C 15-250C.fit  </t>
  </si>
  <si>
    <t xml:space="preserve"> 07:03:10</t>
  </si>
  <si>
    <t xml:space="preserve">RX J1643.7+3402  C 15-251C.fit  </t>
  </si>
  <si>
    <t xml:space="preserve"> 07:03:49</t>
  </si>
  <si>
    <t xml:space="preserve">RX J1643.7+3402  C 15-252C.fit  </t>
  </si>
  <si>
    <t xml:space="preserve"> 07:04:30</t>
  </si>
  <si>
    <t xml:space="preserve">RX J1643.7+3402  C 15-253C.fit  </t>
  </si>
  <si>
    <t xml:space="preserve"> 07:05:10</t>
  </si>
  <si>
    <t xml:space="preserve">RX J1643.7+3402  C 15-254C.fit  </t>
  </si>
  <si>
    <t xml:space="preserve"> 07:05:50</t>
  </si>
  <si>
    <t xml:space="preserve">RX J1643.7+3402  C 15-255C.fit  </t>
  </si>
  <si>
    <t xml:space="preserve"> 07:06:29</t>
  </si>
  <si>
    <t xml:space="preserve">RX J1643.7+3402  C 15-256C.fit  </t>
  </si>
  <si>
    <t xml:space="preserve"> 07:07:10</t>
  </si>
  <si>
    <t xml:space="preserve">RX J1643.7+3402  C 15-257C.fit  </t>
  </si>
  <si>
    <t xml:space="preserve"> 07:07:50</t>
  </si>
  <si>
    <t xml:space="preserve">RX J1643.7+3402  C 15-258C.fit  </t>
  </si>
  <si>
    <t xml:space="preserve"> 07:08:30</t>
  </si>
  <si>
    <t xml:space="preserve">RX J1643.7+3402  C 15-259C.fit  </t>
  </si>
  <si>
    <t xml:space="preserve"> 07:09:11</t>
  </si>
  <si>
    <t xml:space="preserve">RX J1643.7+3402  C 15-260C.fit  </t>
  </si>
  <si>
    <t xml:space="preserve"> 07:09:51</t>
  </si>
  <si>
    <t xml:space="preserve">RX J1643.7+3402  C 15-261C.fit  </t>
  </si>
  <si>
    <t xml:space="preserve"> 07:10:30</t>
  </si>
  <si>
    <t xml:space="preserve">RX J1643.7+3402  C 15-262C.fit  </t>
  </si>
  <si>
    <t xml:space="preserve"> 07:11:09</t>
  </si>
  <si>
    <t xml:space="preserve">RX J1643.7+3402  C 15-263C.fit  </t>
  </si>
  <si>
    <t xml:space="preserve"> 07:11:50</t>
  </si>
  <si>
    <t xml:space="preserve">RX J1643.7+3402  C 15-264C.fit  </t>
  </si>
  <si>
    <t xml:space="preserve"> 07:12:30</t>
  </si>
  <si>
    <t xml:space="preserve">RX J1643.7+3402  C 15-265C.fit  </t>
  </si>
  <si>
    <t xml:space="preserve"> 07:13:14</t>
  </si>
  <si>
    <t xml:space="preserve">RX J1643.7+3402  C 15-266C.fit  </t>
  </si>
  <si>
    <t xml:space="preserve"> 07:13:54</t>
  </si>
  <si>
    <t xml:space="preserve">RX J1643.7+3402  C 15-267C.fit  </t>
  </si>
  <si>
    <t xml:space="preserve"> 07:14:35</t>
  </si>
  <si>
    <t xml:space="preserve">RX J1643.7+3402  C 15-268C.fit  </t>
  </si>
  <si>
    <t xml:space="preserve"> 07:15:14</t>
  </si>
  <si>
    <t xml:space="preserve">RX J1643.7+3402  C 15-269C.fit  </t>
  </si>
  <si>
    <t xml:space="preserve"> 07:15:55</t>
  </si>
  <si>
    <t xml:space="preserve">RX J1643.7+3402  C 15-270C.fit  </t>
  </si>
  <si>
    <t xml:space="preserve"> 07:16:35</t>
  </si>
  <si>
    <t xml:space="preserve">RX J1643.7+3402  C 15-271C.fit  </t>
  </si>
  <si>
    <t xml:space="preserve"> 07:17:14</t>
  </si>
  <si>
    <t xml:space="preserve">RX J1643.7+3402  C 15-272C.fit  </t>
  </si>
  <si>
    <t xml:space="preserve"> 07:17:55</t>
  </si>
  <si>
    <t xml:space="preserve">RX J1643.7+3402  C 15-273C.fit  </t>
  </si>
  <si>
    <t xml:space="preserve"> 07:18:35</t>
  </si>
  <si>
    <t xml:space="preserve">RX J1643.7+3402  C 15-274C.fit  </t>
  </si>
  <si>
    <t xml:space="preserve"> 07:19:15</t>
  </si>
  <si>
    <t xml:space="preserve">RX J1643.7+3402  C 15-275C.fit  </t>
  </si>
  <si>
    <t xml:space="preserve"> 07:19:54</t>
  </si>
  <si>
    <t xml:space="preserve">RX J1643.7+3402  C 15-276C.fit  </t>
  </si>
  <si>
    <t xml:space="preserve"> 07:20:35</t>
  </si>
  <si>
    <t xml:space="preserve">RX J1643.7+3402  C 15-277C.fit  </t>
  </si>
  <si>
    <t xml:space="preserve"> 07:21:15</t>
  </si>
  <si>
    <t xml:space="preserve">RX J1643.7+3402  C 15-278C.fit  </t>
  </si>
  <si>
    <t xml:space="preserve"> 07:21:56</t>
  </si>
  <si>
    <t xml:space="preserve">RX J1643.7+3402  C 15-279C.fit  </t>
  </si>
  <si>
    <t xml:space="preserve"> 07:22:36</t>
  </si>
  <si>
    <t xml:space="preserve">RX J1643.7+3402  C 15-280C.fit  </t>
  </si>
  <si>
    <t xml:space="preserve"> 07:23:16</t>
  </si>
  <si>
    <t xml:space="preserve">RX J1643.7+3402  C 15-281C.fit  </t>
  </si>
  <si>
    <t xml:space="preserve"> 07:23:56</t>
  </si>
  <si>
    <t xml:space="preserve">RX J1643.7+3402  C 15-282C.fit  </t>
  </si>
  <si>
    <t xml:space="preserve"> 07:24:36</t>
  </si>
  <si>
    <t xml:space="preserve">RX J1643.7+3402  C 15-283C.fit  </t>
  </si>
  <si>
    <t xml:space="preserve"> 07:25:16</t>
  </si>
  <si>
    <t xml:space="preserve">RX J1643.7+3402  C 15-284C.fit  </t>
  </si>
  <si>
    <t xml:space="preserve"> 07:25:56</t>
  </si>
  <si>
    <t xml:space="preserve">RX J1643.7+3402  C 15-285C.fit  </t>
  </si>
  <si>
    <t xml:space="preserve"> 07:26:35</t>
  </si>
  <si>
    <t xml:space="preserve">RX J1643.7+3402  C 15-286C.fit  </t>
  </si>
  <si>
    <t xml:space="preserve"> 07:27:15</t>
  </si>
  <si>
    <t xml:space="preserve">RX J1643.7+3402  C 15-287C.fit  </t>
  </si>
  <si>
    <t xml:space="preserve"> 07:27:56</t>
  </si>
  <si>
    <t xml:space="preserve">RX J1643.7+3402  C 15-288C.fit  </t>
  </si>
  <si>
    <t xml:space="preserve"> 07:28:36</t>
  </si>
  <si>
    <t xml:space="preserve">RX J1643.7+3402  C 15-289C.fit  </t>
  </si>
  <si>
    <t xml:space="preserve"> 07:29:16</t>
  </si>
  <si>
    <t xml:space="preserve">RX J1643.7+3402  C 15-290C.fit  </t>
  </si>
  <si>
    <t xml:space="preserve"> 07:29:56</t>
  </si>
  <si>
    <t xml:space="preserve">RX J1643.7+3402  C 15-291C.fit  </t>
  </si>
  <si>
    <t xml:space="preserve"> 07:30:35</t>
  </si>
  <si>
    <t xml:space="preserve">RX J1643.7+3402  C 15-292C.fit  </t>
  </si>
  <si>
    <t xml:space="preserve"> 07:31:16</t>
  </si>
  <si>
    <t xml:space="preserve">RX J1643.7+3402  C 15-293C.fit  </t>
  </si>
  <si>
    <t xml:space="preserve"> 07:31:56</t>
  </si>
  <si>
    <t xml:space="preserve">RX J1643.7+3402  C 15-294C.fit  </t>
  </si>
  <si>
    <t xml:space="preserve"> 07:32:35</t>
  </si>
  <si>
    <t xml:space="preserve">RX J1643.7+3402  C 15-295C.fit  </t>
  </si>
  <si>
    <t xml:space="preserve"> 07:33:15</t>
  </si>
  <si>
    <t xml:space="preserve">RX J1643.7+3402  C 15-296C.fit  </t>
  </si>
  <si>
    <t xml:space="preserve"> 07:33:56</t>
  </si>
  <si>
    <t xml:space="preserve">RX J1643.7+3402  C 15-297C.fit  </t>
  </si>
  <si>
    <t xml:space="preserve"> 07:34:35</t>
  </si>
  <si>
    <t xml:space="preserve">RX J1643.7+3402  C 15-298C.fit  </t>
  </si>
  <si>
    <t xml:space="preserve"> 07:35:16</t>
  </si>
  <si>
    <t xml:space="preserve">RX J1643.7+3402  C 15-299C.fit  </t>
  </si>
  <si>
    <t xml:space="preserve"> 07:35:56</t>
  </si>
  <si>
    <t xml:space="preserve">RX J1643.7+3402  C 15-300C.fit  </t>
  </si>
  <si>
    <t xml:space="preserve"> 07:36:36</t>
  </si>
  <si>
    <t xml:space="preserve">RX J1643.7+3402  C 15-301C.fit  </t>
  </si>
  <si>
    <t xml:space="preserve"> 07:37:15</t>
  </si>
  <si>
    <t xml:space="preserve">RX J1643.7+3402  C 15-302C.fit  </t>
  </si>
  <si>
    <t xml:space="preserve"> 07:37:56</t>
  </si>
  <si>
    <t xml:space="preserve">RX J1643.7+3402  C 15-303C.fit  </t>
  </si>
  <si>
    <t xml:space="preserve"> 07:38:40</t>
  </si>
  <si>
    <t xml:space="preserve">RX J1643.7+3402  C 15-304C.fit  </t>
  </si>
  <si>
    <t xml:space="preserve"> 07:39:25</t>
  </si>
  <si>
    <t xml:space="preserve">RX J1643.7+3402  C 15-305C.fit  </t>
  </si>
  <si>
    <t xml:space="preserve"> 07:40:05</t>
  </si>
  <si>
    <t xml:space="preserve">RX J1643.7+3402  C 15-306C.fit  </t>
  </si>
  <si>
    <t xml:space="preserve"> 07:40:44</t>
  </si>
  <si>
    <t xml:space="preserve">RX J1643.7+3402  C 15-307C.fit  </t>
  </si>
  <si>
    <t xml:space="preserve"> 07:41:25</t>
  </si>
  <si>
    <t xml:space="preserve">RX J1643.7+3402  C 15-308C.fit  </t>
  </si>
  <si>
    <t xml:space="preserve"> 07:42:06</t>
  </si>
  <si>
    <t xml:space="preserve">RX J1643.7+3402  C 15-309C.fit  </t>
  </si>
  <si>
    <t xml:space="preserve"> 07:42:45</t>
  </si>
  <si>
    <t xml:space="preserve">RX J1643.7+3402  C 15-310C.fit  </t>
  </si>
  <si>
    <t xml:space="preserve"> 07:43:25</t>
  </si>
  <si>
    <t xml:space="preserve">RX J1643.7+3402  C 15-311C.fit  </t>
  </si>
  <si>
    <t xml:space="preserve"> 07:44:04</t>
  </si>
  <si>
    <t xml:space="preserve">RX J1643.7+3402  C 15-312C.fit  </t>
  </si>
  <si>
    <t xml:space="preserve"> 07:44:45</t>
  </si>
  <si>
    <t xml:space="preserve">RX J1643.7+3402  C 15-313C.fit  </t>
  </si>
  <si>
    <t xml:space="preserve"> 07:45:25</t>
  </si>
  <si>
    <t xml:space="preserve">RX J1643.7+3402  C 15-314C.fit  </t>
  </si>
  <si>
    <t xml:space="preserve"> 07:46:05</t>
  </si>
  <si>
    <t xml:space="preserve">RX J1643.7+3402  C 15-315C.fit  </t>
  </si>
  <si>
    <t xml:space="preserve"> 07:46:46</t>
  </si>
  <si>
    <t xml:space="preserve">RX J1643.7+3402  C 15-316C.fit  </t>
  </si>
  <si>
    <t xml:space="preserve"> 07:47:26</t>
  </si>
  <si>
    <t xml:space="preserve">RX J1643.7+3402  C 15-317C.fit  </t>
  </si>
  <si>
    <t xml:space="preserve"> 07:48:06</t>
  </si>
  <si>
    <t xml:space="preserve">RX J1643.7+3402  C 15-318C.fit  </t>
  </si>
  <si>
    <t xml:space="preserve"> 07:48:45</t>
  </si>
  <si>
    <t xml:space="preserve">RX J1643.7+3402  C 15-319C.fit  </t>
  </si>
  <si>
    <t xml:space="preserve"> 07:49:26</t>
  </si>
  <si>
    <t xml:space="preserve">RX J1643.7+3402  C 15-320C.fit  </t>
  </si>
  <si>
    <t xml:space="preserve"> 07:50:06</t>
  </si>
  <si>
    <t xml:space="preserve">RX J1643.7+3402  C 15-321C.fit  </t>
  </si>
  <si>
    <t xml:space="preserve"> 07:50:46</t>
  </si>
  <si>
    <t xml:space="preserve">RX J1643.7+3402  C 15-322C.fit  </t>
  </si>
  <si>
    <t xml:space="preserve"> 07:51:25</t>
  </si>
  <si>
    <t xml:space="preserve">RX J1643.7+3402  C 15-323C.fit  </t>
  </si>
  <si>
    <t xml:space="preserve"> 07:52:06</t>
  </si>
  <si>
    <t xml:space="preserve">RX J1643.7+3402  C 15-324C.fit  </t>
  </si>
  <si>
    <t xml:space="preserve"> 07:52:47</t>
  </si>
  <si>
    <t xml:space="preserve">RX J1643.7+3402  C 15-325C.fit  </t>
  </si>
  <si>
    <t xml:space="preserve"> 07:53:27</t>
  </si>
  <si>
    <t xml:space="preserve">RX J1643.7+3402  C 15-326C.fit  </t>
  </si>
  <si>
    <t xml:space="preserve"> 07:54:11</t>
  </si>
  <si>
    <t xml:space="preserve">RX J1643.7+3402  C 15-327C.fit  </t>
  </si>
  <si>
    <t xml:space="preserve"> 07:54:52</t>
  </si>
  <si>
    <t xml:space="preserve">RX J1643.7+3402  C 15-328C.fit  </t>
  </si>
  <si>
    <t xml:space="preserve"> 07:55:32</t>
  </si>
  <si>
    <t xml:space="preserve">RX J1643.7+3402  C 15-329C.fit  </t>
  </si>
  <si>
    <t xml:space="preserve"> 07:56:12</t>
  </si>
  <si>
    <t xml:space="preserve">RX J1643.7+3402  C 15-330C.fit  </t>
  </si>
  <si>
    <t xml:space="preserve"> 07:56:52</t>
  </si>
  <si>
    <t xml:space="preserve">RX J1643.7+3402  C 15-331C.fit  </t>
  </si>
  <si>
    <t xml:space="preserve"> 07:57:32</t>
  </si>
  <si>
    <t xml:space="preserve">RX J1643.7+3402  C 15-332C.fit  </t>
  </si>
  <si>
    <t xml:space="preserve"> 07:58:12</t>
  </si>
  <si>
    <t xml:space="preserve">RX J1643.7+3402  C 15-333C.fit  </t>
  </si>
  <si>
    <t xml:space="preserve"> 07:58:52</t>
  </si>
  <si>
    <t xml:space="preserve">RX J1643.7+3402  C 15-334C.fit  </t>
  </si>
  <si>
    <t xml:space="preserve"> 07:59:32</t>
  </si>
  <si>
    <t xml:space="preserve">RX J1643.7+3402  C 15-335C.fit  </t>
  </si>
  <si>
    <t xml:space="preserve"> 08:00:12</t>
  </si>
  <si>
    <t xml:space="preserve">RX J1643.7+3402  C 15-336C.fit  </t>
  </si>
  <si>
    <t xml:space="preserve"> 08:00:52</t>
  </si>
  <si>
    <t xml:space="preserve">RX J1643.7+3402  C 15-337C.fit  </t>
  </si>
  <si>
    <t xml:space="preserve"> 08:01:31</t>
  </si>
  <si>
    <t xml:space="preserve">RX J1643.7+3402  C 15-338C.fit  </t>
  </si>
  <si>
    <t xml:space="preserve"> 08:02:12</t>
  </si>
  <si>
    <t xml:space="preserve">RX J1643.7+3402  C 15-339C.fit  </t>
  </si>
  <si>
    <t xml:space="preserve"> 08:02:52</t>
  </si>
  <si>
    <t xml:space="preserve">RX J1643.7+3402  C 15-340C.fit  </t>
  </si>
  <si>
    <t xml:space="preserve"> 08:03:32</t>
  </si>
  <si>
    <t xml:space="preserve">RX J1643.7+3402  C 15-341C.fit  </t>
  </si>
  <si>
    <t xml:space="preserve"> 08:04:12</t>
  </si>
  <si>
    <t xml:space="preserve">RX J1643.7+3402  C 15-342C.fit  </t>
  </si>
  <si>
    <t xml:space="preserve"> 08:04:51</t>
  </si>
  <si>
    <t xml:space="preserve">RX J1643.7+3402  C 15-343C.fit  </t>
  </si>
  <si>
    <t xml:space="preserve"> 08:05:31</t>
  </si>
  <si>
    <t xml:space="preserve">RX J1643.7+3402  C 15-344C.fit  </t>
  </si>
  <si>
    <t xml:space="preserve"> 08:06:12</t>
  </si>
  <si>
    <t xml:space="preserve">RX J1643.7+3402  C 15-345C.fit  </t>
  </si>
  <si>
    <t xml:space="preserve"> 08:06:51</t>
  </si>
  <si>
    <t xml:space="preserve">RX J1643.7+3402  C 15-346C.fit  </t>
  </si>
  <si>
    <t xml:space="preserve"> 08:07:31</t>
  </si>
  <si>
    <t xml:space="preserve">RX J1643.7+3402  C 15-347C.fit  </t>
  </si>
  <si>
    <t xml:space="preserve"> 08:08:12</t>
  </si>
  <si>
    <t xml:space="preserve">RX J1643.7+3402  C 15-348C.fit  </t>
  </si>
  <si>
    <t xml:space="preserve"> 08:08:52</t>
  </si>
  <si>
    <t xml:space="preserve">RX J1643.7+3402  C 15-349C.fit  </t>
  </si>
  <si>
    <t xml:space="preserve"> 08:09:32</t>
  </si>
  <si>
    <t xml:space="preserve">RX J1643.7+3402  C 15-350C.fit  </t>
  </si>
  <si>
    <t xml:space="preserve"> 08:10:12</t>
  </si>
  <si>
    <t xml:space="preserve">RX J1643.7+3402  C 15-351C.fit  </t>
  </si>
  <si>
    <t xml:space="preserve"> 08:10:51</t>
  </si>
  <si>
    <t xml:space="preserve">RX J1643.7+3402  C 15-352C.fit  </t>
  </si>
  <si>
    <t xml:space="preserve"> 08:11:31</t>
  </si>
  <si>
    <t xml:space="preserve">RX J1643.7+3402  C 15-353C.fit  </t>
  </si>
  <si>
    <t xml:space="preserve"> 08:12:12</t>
  </si>
  <si>
    <t xml:space="preserve">RX J1643.7+3402  C 15-354C.fit  </t>
  </si>
  <si>
    <t xml:space="preserve"> 08:12:56</t>
  </si>
  <si>
    <t xml:space="preserve">RX J1643.7+3402  C 15-355C.fit  </t>
  </si>
  <si>
    <t xml:space="preserve"> 08:13:37</t>
  </si>
  <si>
    <t xml:space="preserve">RX J1643.7+3402  C 15-356C.fit  </t>
  </si>
  <si>
    <t xml:space="preserve"> 08:14:17</t>
  </si>
  <si>
    <t xml:space="preserve">RX J1643.7+3402  C 15-357C.fit  </t>
  </si>
  <si>
    <t xml:space="preserve"> 08:14:56</t>
  </si>
  <si>
    <t xml:space="preserve">RX J1643.7+3402  C 15-358C.fit  </t>
  </si>
  <si>
    <t xml:space="preserve"> 08:15:37</t>
  </si>
  <si>
    <t xml:space="preserve">RX J1643.7+3402  C 15-359C.fit  </t>
  </si>
  <si>
    <t xml:space="preserve"> 08:16:17</t>
  </si>
  <si>
    <t xml:space="preserve">RX J1643.7+3402  C 15-360C.fit  </t>
  </si>
  <si>
    <t xml:space="preserve"> 08:16:56</t>
  </si>
  <si>
    <t xml:space="preserve">RX J1643.7+3402  C 15-361C.fit  </t>
  </si>
  <si>
    <t xml:space="preserve"> 08:17:37</t>
  </si>
  <si>
    <t xml:space="preserve">RX J1643.7+3402  C 15-362C.fit  </t>
  </si>
  <si>
    <t xml:space="preserve"> 08:18:17</t>
  </si>
  <si>
    <t xml:space="preserve">RX J1643.7+3402  C 15-363C.fit  </t>
  </si>
  <si>
    <t xml:space="preserve"> 08:19:02</t>
  </si>
  <si>
    <t xml:space="preserve">RX J1643.7+3402  C 15-364C.fit  </t>
  </si>
  <si>
    <t xml:space="preserve"> 08:19:41</t>
  </si>
  <si>
    <t xml:space="preserve">RX J1643.7+3402  C 15-365C.fit  </t>
  </si>
  <si>
    <t xml:space="preserve"> 08:20:22</t>
  </si>
  <si>
    <t xml:space="preserve">RX J1643.7+3402  C 15-366C.fit  </t>
  </si>
  <si>
    <t xml:space="preserve"> 08:21:01</t>
  </si>
  <si>
    <t xml:space="preserve">RX J1643.7+3402  C 15-367C.fit  </t>
  </si>
  <si>
    <t xml:space="preserve"> 08:21:42</t>
  </si>
  <si>
    <t xml:space="preserve">RX J1643.7+3402  C 15-368C.fit  </t>
  </si>
  <si>
    <t xml:space="preserve"> 08:22:22</t>
  </si>
  <si>
    <t xml:space="preserve">RX J1643.7+3402  C 15-369C.fit  </t>
  </si>
  <si>
    <t xml:space="preserve"> 08:23:01</t>
  </si>
  <si>
    <t xml:space="preserve">RX J1643.7+3402  C 15-370C.fit  </t>
  </si>
  <si>
    <t xml:space="preserve"> 08:23:42</t>
  </si>
  <si>
    <t xml:space="preserve">RX J1643.7+3402  C 15-371C.fit  </t>
  </si>
  <si>
    <t xml:space="preserve"> 08:24:22</t>
  </si>
  <si>
    <t xml:space="preserve">RX J1643.7+3402  C 15-372C.fit  </t>
  </si>
  <si>
    <t xml:space="preserve"> 08:25:06</t>
  </si>
  <si>
    <t xml:space="preserve">RX J1643.7+3402  C 15-373C.fit  </t>
  </si>
  <si>
    <t xml:space="preserve"> 08:25:47</t>
  </si>
  <si>
    <t xml:space="preserve">RX J1643.7+3402  C 15-374C.fit  </t>
  </si>
  <si>
    <t xml:space="preserve"> 08:26:27</t>
  </si>
  <si>
    <t xml:space="preserve">RX J1643.7+3402  C 15-375C.fit  </t>
  </si>
  <si>
    <t xml:space="preserve"> 08:27:06</t>
  </si>
  <si>
    <t xml:space="preserve">RX J1643.7+3402  C 15-376C.fit  </t>
  </si>
  <si>
    <t xml:space="preserve"> 08:27:51</t>
  </si>
  <si>
    <t xml:space="preserve">RX J1643.7+3402  C 15-377C.fit  </t>
  </si>
  <si>
    <t xml:space="preserve"> 08:28:31</t>
  </si>
  <si>
    <t xml:space="preserve">RX J1643.7+3402  C 15-378C.fit  </t>
  </si>
  <si>
    <t xml:space="preserve"> 08:29:10</t>
  </si>
  <si>
    <t xml:space="preserve">RX J1643.7+3402  C 15-379C.fit  </t>
  </si>
  <si>
    <t xml:space="preserve"> 08:29:51</t>
  </si>
  <si>
    <t xml:space="preserve">RX J1643.7+3402  C 15-380C.fit  </t>
  </si>
  <si>
    <t xml:space="preserve"> 08:30:31</t>
  </si>
  <si>
    <t xml:space="preserve">RX J1643.7+3402  C 15-381C.fit  </t>
  </si>
  <si>
    <t xml:space="preserve"> 08:31:10</t>
  </si>
  <si>
    <t xml:space="preserve">RX J1643.7+3402  C 15-382C.fit  </t>
  </si>
  <si>
    <t xml:space="preserve"> 08:31:51</t>
  </si>
  <si>
    <t xml:space="preserve">RX J1643.7+3402  C 15-383C.fit  </t>
  </si>
  <si>
    <t xml:space="preserve"> 08:32:31</t>
  </si>
  <si>
    <t xml:space="preserve">RX J1643.7+3402  C 15-384C.fit  </t>
  </si>
  <si>
    <t xml:space="preserve"> 08:33:11</t>
  </si>
  <si>
    <t xml:space="preserve">RX J1643.7+3402  C 15-385C.fit  </t>
  </si>
  <si>
    <t xml:space="preserve"> 08:33:50</t>
  </si>
  <si>
    <t xml:space="preserve">RX J1643.7+3402  C 15-386C.fit  </t>
  </si>
  <si>
    <t xml:space="preserve"> 08:34:34</t>
  </si>
  <si>
    <t xml:space="preserve">RX J1643.7+3402  C 15-387C.fit  </t>
  </si>
  <si>
    <t xml:space="preserve"> 08:35:19</t>
  </si>
  <si>
    <t xml:space="preserve">RX J1643.7+3402  C 15-388C.fit  </t>
  </si>
  <si>
    <t xml:space="preserve"> 08:35:59</t>
  </si>
  <si>
    <t xml:space="preserve">RX J1643.7+3402  C 15-389C.fit  </t>
  </si>
  <si>
    <t xml:space="preserve"> 08:36:39</t>
  </si>
  <si>
    <t xml:space="preserve">RX J1643.7+3402  C 15-390C.fit  </t>
  </si>
  <si>
    <t xml:space="preserve"> 08:37:19</t>
  </si>
  <si>
    <t xml:space="preserve">RX J1643.7+3402  C 15-391C.fit  </t>
  </si>
  <si>
    <t xml:space="preserve"> 08:38:00</t>
  </si>
  <si>
    <t xml:space="preserve">RX J1643.7+3402  C 15-392C.fit  </t>
  </si>
  <si>
    <t xml:space="preserve"> 08:38:39</t>
  </si>
  <si>
    <t xml:space="preserve">RX J1643.7+3402  C 15-393C.fit  </t>
  </si>
  <si>
    <t xml:space="preserve"> 08:39:19</t>
  </si>
  <si>
    <t xml:space="preserve">RX J1643.7+3402  C 15-394C.fit  </t>
  </si>
  <si>
    <t xml:space="preserve"> 08:40:00</t>
  </si>
  <si>
    <t xml:space="preserve">RX J1643.7+3402  C 15-395C.fit  </t>
  </si>
  <si>
    <t xml:space="preserve"> 08:40:41</t>
  </si>
  <si>
    <t xml:space="preserve">RX J1643.7+3402  C 15-396C.fit  </t>
  </si>
  <si>
    <t xml:space="preserve"> 08:41:21</t>
  </si>
  <si>
    <t xml:space="preserve">RX J1643.7+3402  C 15-397C.fit  </t>
  </si>
  <si>
    <t xml:space="preserve"> 08:42:00</t>
  </si>
  <si>
    <t xml:space="preserve">RX J1643.7+3402  C 15-398C.fit  </t>
  </si>
  <si>
    <t xml:space="preserve"> 08:42:40</t>
  </si>
  <si>
    <t xml:space="preserve">RX J1643.7+3402  C 15-399C.fit  </t>
  </si>
  <si>
    <t xml:space="preserve"> 08:43:20</t>
  </si>
  <si>
    <t xml:space="preserve">RX J1643.7+3402  C 15-400C.fit  </t>
  </si>
  <si>
    <t xml:space="preserve"> 08:44:05</t>
  </si>
  <si>
    <t xml:space="preserve">RX J1643.7+3402  C 15-401C.fit  </t>
  </si>
  <si>
    <t xml:space="preserve"> 08:44:44</t>
  </si>
  <si>
    <t xml:space="preserve">RX J1643.7+3402  C 15-402C.fit  </t>
  </si>
  <si>
    <t xml:space="preserve"> 08:45:23</t>
  </si>
  <si>
    <t xml:space="preserve">RX J1643.7+3402  C 15-403C.fit  </t>
  </si>
  <si>
    <t xml:space="preserve"> 08:46:04</t>
  </si>
  <si>
    <t xml:space="preserve">RX J1643.7+3402  C 15-404C.fit  </t>
  </si>
  <si>
    <t xml:space="preserve"> 08:46:44</t>
  </si>
  <si>
    <t xml:space="preserve">RX J1643.7+3402  C 15-405C.fit  </t>
  </si>
  <si>
    <t xml:space="preserve"> 08:47:23</t>
  </si>
  <si>
    <t xml:space="preserve">RX J1643.7+3402  C 15-406C.fit  </t>
  </si>
  <si>
    <t xml:space="preserve"> 08:48:04</t>
  </si>
  <si>
    <t xml:space="preserve">RX J1643.7+3402  C 15-407C.fit  </t>
  </si>
  <si>
    <t xml:space="preserve"> 08:48:44</t>
  </si>
  <si>
    <t xml:space="preserve">RX J1643.7+3402  C 15-408C.fit  </t>
  </si>
  <si>
    <t xml:space="preserve"> 08:49:25</t>
  </si>
  <si>
    <t xml:space="preserve">RX J1643.7+3402  C 15-409C.fit  </t>
  </si>
  <si>
    <t xml:space="preserve"> 08:50:03</t>
  </si>
  <si>
    <t xml:space="preserve">RX J1643.7+3402  C 15-410C.fit  </t>
  </si>
  <si>
    <t xml:space="preserve"> 08:50:45</t>
  </si>
  <si>
    <t xml:space="preserve">RX J1643.7+3402  C 15-411C.fit  </t>
  </si>
  <si>
    <t xml:space="preserve"> 08:51:26</t>
  </si>
  <si>
    <t xml:space="preserve">RX J1643.7+3402  C 15-412C.fit  </t>
  </si>
  <si>
    <t xml:space="preserve"> 08:52:04</t>
  </si>
  <si>
    <t xml:space="preserve">RX J1643.7+3402  C 15-413C.fit  </t>
  </si>
  <si>
    <t xml:space="preserve"> 08:52:45</t>
  </si>
  <si>
    <t xml:space="preserve">RX J1643.7+3402  C 15-414C.fit  </t>
  </si>
  <si>
    <t xml:space="preserve"> 08:53:25</t>
  </si>
  <si>
    <t xml:space="preserve">RX J1643.7+3402  C 15-415C.fit  </t>
  </si>
  <si>
    <t xml:space="preserve"> 08:54:06</t>
  </si>
  <si>
    <t xml:space="preserve">RX J1643.7+3402  C 15-416C.fit  </t>
  </si>
  <si>
    <t xml:space="preserve"> 08:54:50</t>
  </si>
  <si>
    <t xml:space="preserve">RX J1643.7+3402  C 15-417C.fit  </t>
  </si>
  <si>
    <t xml:space="preserve"> 08:55:30</t>
  </si>
  <si>
    <t xml:space="preserve">RX J1643.7+3402  C 15-418C.fit  </t>
  </si>
  <si>
    <t xml:space="preserve"> 08:56:11</t>
  </si>
  <si>
    <t xml:space="preserve">RX J1643.7+3402  C 15-419C.fit  </t>
  </si>
  <si>
    <t xml:space="preserve"> 08:56:50</t>
  </si>
  <si>
    <t xml:space="preserve">RX J1643.7+3402  C 15-420C.fit  </t>
  </si>
  <si>
    <t xml:space="preserve"> 08:57:30</t>
  </si>
  <si>
    <t xml:space="preserve">RX J1643.7+3402  C 15-421C.fit  </t>
  </si>
  <si>
    <t xml:space="preserve"> 08:58:11</t>
  </si>
  <si>
    <t xml:space="preserve">RX J1643.7+3402  C 15-422C.fit  </t>
  </si>
  <si>
    <t xml:space="preserve"> 08:58:49</t>
  </si>
  <si>
    <t xml:space="preserve">RX J1643.7+3402  C 15-423C.fit  </t>
  </si>
  <si>
    <t xml:space="preserve"> 08:59:30</t>
  </si>
  <si>
    <t xml:space="preserve">RX J1643.7+3402  C 15-424C.fit  </t>
  </si>
  <si>
    <t xml:space="preserve"> 09:00:11</t>
  </si>
  <si>
    <t xml:space="preserve">RX J1643.7+3402  C 15-425C.fit  </t>
  </si>
  <si>
    <t xml:space="preserve"> 09:00:51</t>
  </si>
  <si>
    <t xml:space="preserve">RX J1643.7+3402  C 15-426C.fit  </t>
  </si>
  <si>
    <t xml:space="preserve"> 09:01:30</t>
  </si>
  <si>
    <t xml:space="preserve">RX J1643.7+3402  C 15-427C.fit  </t>
  </si>
  <si>
    <t xml:space="preserve"> 09:02:10</t>
  </si>
  <si>
    <t xml:space="preserve">RX J1643.7+3402  C 15-428C.fit  </t>
  </si>
  <si>
    <t xml:space="preserve"> 09:02:50</t>
  </si>
  <si>
    <t xml:space="preserve">RX J1643.7+3402  C 15-429C.fit  </t>
  </si>
  <si>
    <t xml:space="preserve"> 09:03:29</t>
  </si>
  <si>
    <t xml:space="preserve">RX J1643.7+3402  C 15-430C.fit  </t>
  </si>
  <si>
    <t xml:space="preserve"> 09:04:10</t>
  </si>
  <si>
    <t xml:space="preserve">RX J1643.7+3402  C 15-431C.fit  </t>
  </si>
  <si>
    <t xml:space="preserve"> 09:04:49</t>
  </si>
  <si>
    <t xml:space="preserve">RX J1643.7+3402  C 15-432C.fit  </t>
  </si>
  <si>
    <t xml:space="preserve"> 09:05:30</t>
  </si>
  <si>
    <t xml:space="preserve">RX J1643.7+3402  C 15-433C.fit  </t>
  </si>
  <si>
    <t xml:space="preserve"> 09:06:10</t>
  </si>
  <si>
    <t xml:space="preserve">RX J1643.7+3402  C 15-434C.fit  </t>
  </si>
  <si>
    <t xml:space="preserve"> 09:06:50</t>
  </si>
  <si>
    <t xml:space="preserve">RX J1643.7+3402  C 15-435C.fit  </t>
  </si>
  <si>
    <t xml:space="preserve"> 09:07:29</t>
  </si>
  <si>
    <t xml:space="preserve">RX J1643.7+3402  C 15-436C.fit  </t>
  </si>
  <si>
    <t xml:space="preserve"> 09:08:15</t>
  </si>
  <si>
    <t xml:space="preserve">RX J1643.7+3402  C 15-437C.fit  </t>
  </si>
  <si>
    <t xml:space="preserve"> 09:08:55</t>
  </si>
  <si>
    <t xml:space="preserve">RX J1643.7+3402  C 15-438C.fit  </t>
  </si>
  <si>
    <t xml:space="preserve"> 09:09:35</t>
  </si>
  <si>
    <t xml:space="preserve">RX J1643.7+3402  C 15-439C.fit  </t>
  </si>
  <si>
    <t xml:space="preserve"> 09:10:15</t>
  </si>
  <si>
    <t xml:space="preserve">RX J1643.7+3402  C 15-440C.fit  </t>
  </si>
  <si>
    <t xml:space="preserve"> 09:10:54</t>
  </si>
  <si>
    <t xml:space="preserve">RX J1643.7+3402  C 15-441C.fit  </t>
  </si>
  <si>
    <t xml:space="preserve"> 09:11:35</t>
  </si>
  <si>
    <t xml:space="preserve">RX J1643.7+3402  C 15-442C.fit  </t>
  </si>
  <si>
    <t xml:space="preserve"> 09:12:15</t>
  </si>
  <si>
    <t xml:space="preserve">RX J1643.7+3402  C 15-443C.fit  </t>
  </si>
  <si>
    <t xml:space="preserve"> 09:12:55</t>
  </si>
  <si>
    <t xml:space="preserve">RX J1643.7+3402  C 15-444C.fit  </t>
  </si>
  <si>
    <t xml:space="preserve"> 09:13:34</t>
  </si>
  <si>
    <t xml:space="preserve">RX J1643.7+3402  C 15-445C.fit  </t>
  </si>
  <si>
    <t xml:space="preserve"> 09:14:14</t>
  </si>
  <si>
    <t xml:space="preserve">RX J1643.7+3402  C 15-446C.fit  </t>
  </si>
  <si>
    <t xml:space="preserve"> 09:14:55</t>
  </si>
  <si>
    <t xml:space="preserve">RX J1643.7+3402  C 15-447C.fit  </t>
  </si>
  <si>
    <t xml:space="preserve"> 09:15:36</t>
  </si>
  <si>
    <t xml:space="preserve">RX J1643.7+3402  C 15-448C.fit  </t>
  </si>
  <si>
    <t xml:space="preserve"> 09:16:15</t>
  </si>
  <si>
    <t xml:space="preserve">RX J1643.7+3402  C 15-449C.fit  </t>
  </si>
  <si>
    <t xml:space="preserve"> 09:16:56</t>
  </si>
  <si>
    <t xml:space="preserve">RX J1643.7+3402  C 15-450C.fit  </t>
  </si>
  <si>
    <t xml:space="preserve"> 09:17:35</t>
  </si>
  <si>
    <t xml:space="preserve">RX J1643.7+3402  C 15-451C.fit  </t>
  </si>
  <si>
    <t xml:space="preserve"> 09:18:16</t>
  </si>
  <si>
    <t xml:space="preserve">RX J1643.7+3402  C 15-452C.fit  </t>
  </si>
  <si>
    <t xml:space="preserve"> 09:18:56</t>
  </si>
  <si>
    <t xml:space="preserve">RX J1643.7+3402  C 15-453C.fit  </t>
  </si>
  <si>
    <t xml:space="preserve"> 09:19:36</t>
  </si>
  <si>
    <t xml:space="preserve">RX J1643.7+3402  C 15-454C.fit  </t>
  </si>
  <si>
    <t xml:space="preserve"> 09:20:16</t>
  </si>
  <si>
    <t xml:space="preserve">RX J1643.7+3402  C 15-455C.fit  </t>
  </si>
  <si>
    <t xml:space="preserve"> 09:20:56</t>
  </si>
  <si>
    <t xml:space="preserve">RX J1643.7+3402  C 15-456C.fit  </t>
  </si>
  <si>
    <t xml:space="preserve"> 09:21:36</t>
  </si>
  <si>
    <t xml:space="preserve">RX J1643.7+3402  C 15-457C.fit  </t>
  </si>
  <si>
    <t xml:space="preserve"> 09:22:16</t>
  </si>
  <si>
    <t xml:space="preserve">RX J1643.7+3402  C 15-458C.fit  </t>
  </si>
  <si>
    <t xml:space="preserve"> 09:22:56</t>
  </si>
  <si>
    <t xml:space="preserve">RX J1643.7+3402  C 15-459C.fit  </t>
  </si>
  <si>
    <t xml:space="preserve"> 09:23:37</t>
  </si>
  <si>
    <t xml:space="preserve">RX J1643.7+3402  C 15-460C.fit  </t>
  </si>
  <si>
    <t xml:space="preserve"> 09:24:17</t>
  </si>
  <si>
    <t xml:space="preserve">RX J1643.7+3402  C 15-461C.fit  </t>
  </si>
  <si>
    <t xml:space="preserve"> 09:24:57</t>
  </si>
  <si>
    <t xml:space="preserve">RX J1643.7+3402  C 15-462C.fit  </t>
  </si>
  <si>
    <t xml:space="preserve"> 09:25:42</t>
  </si>
  <si>
    <t xml:space="preserve">RX J1643.7+3402  C 15-463C.fit  </t>
  </si>
  <si>
    <t xml:space="preserve"> 09:26:22</t>
  </si>
  <si>
    <t xml:space="preserve">RX J1643.7+3402  C 15-464C.fit  </t>
  </si>
  <si>
    <t xml:space="preserve"> 09:27:01</t>
  </si>
  <si>
    <t xml:space="preserve">RX J1643.7+3402  C 15-465C.fit  </t>
  </si>
  <si>
    <t xml:space="preserve"> 09:27:41</t>
  </si>
  <si>
    <t xml:space="preserve">RX J1643.7+3402  C 15-466C.fit  </t>
  </si>
  <si>
    <t xml:space="preserve"> 09:28:25</t>
  </si>
  <si>
    <t xml:space="preserve">RX J1643.7+3402  C 15-467C.fit  </t>
  </si>
  <si>
    <t xml:space="preserve"> 09:29:06</t>
  </si>
  <si>
    <t xml:space="preserve">RX J1643.7+3402  C 15-468C.fit  </t>
  </si>
  <si>
    <t xml:space="preserve"> 09:29:45</t>
  </si>
  <si>
    <t xml:space="preserve">RX J1643.7+3402  C 15-469C.fit  </t>
  </si>
  <si>
    <t xml:space="preserve"> 09:30:27</t>
  </si>
  <si>
    <t xml:space="preserve">RX J1643.7+3402  C 15-470C.fit  </t>
  </si>
  <si>
    <t xml:space="preserve"> 09:31:06</t>
  </si>
  <si>
    <t xml:space="preserve">RX J1643.7+3402  C 15-471C.fit  </t>
  </si>
  <si>
    <t xml:space="preserve"> 09:31:46</t>
  </si>
  <si>
    <t xml:space="preserve">RX J1643.7+3402  C 15-472C.fit  </t>
  </si>
  <si>
    <t xml:space="preserve"> 09:32:25</t>
  </si>
  <si>
    <t xml:space="preserve">RX J1643.7+3402  C 15-473C.fit  </t>
  </si>
  <si>
    <t xml:space="preserve"> 09:33:06</t>
  </si>
  <si>
    <t xml:space="preserve">RX J1643.7+3402  C 15-474C.fit  </t>
  </si>
  <si>
    <t xml:space="preserve"> 09:33:46</t>
  </si>
  <si>
    <t xml:space="preserve">RX J1643.7+3402  C 15-475C.fit  </t>
  </si>
  <si>
    <t xml:space="preserve"> 09:34:27</t>
  </si>
  <si>
    <t xml:space="preserve">RX J1643.7+3402  C 15-476C.fit  </t>
  </si>
  <si>
    <t xml:space="preserve"> 09:35:07</t>
  </si>
  <si>
    <t xml:space="preserve">RX J1643.7+3402  C 15-477C.fit  </t>
  </si>
  <si>
    <t xml:space="preserve"> 09:35:47</t>
  </si>
  <si>
    <t xml:space="preserve">RX J1643.7+3402  C 15-478C.fit  </t>
  </si>
  <si>
    <t xml:space="preserve"> 09:36:26</t>
  </si>
  <si>
    <t xml:space="preserve">RX J1643.7+3402  C 15-479C.fit  </t>
  </si>
  <si>
    <t xml:space="preserve"> 09:37:07</t>
  </si>
  <si>
    <t xml:space="preserve">RX J1643.7+3402  C 15-480C.fit  </t>
  </si>
  <si>
    <t xml:space="preserve"> 09:37:47</t>
  </si>
  <si>
    <t>GSC 2585:1713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</si>
</sst>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00"/>
  </numFmts>
  <fonts count="1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24.5"/>
      <name val="Arial"/>
      <family val="0"/>
    </font>
    <font>
      <sz val="20.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color indexed="57"/>
      <name val="Arial"/>
      <family val="2"/>
    </font>
    <font>
      <b/>
      <i/>
      <u val="single"/>
      <sz val="14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64" fontId="8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1" fillId="5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165" fontId="0" fillId="0" borderId="0" xfId="0" applyNumberFormat="1" applyAlignment="1">
      <alignment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2" fontId="10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164" fontId="0" fillId="9" borderId="0" xfId="0" applyNumberFormat="1" applyFill="1" applyAlignment="1">
      <alignment/>
    </xf>
    <xf numFmtId="2" fontId="0" fillId="1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Unfiltered Photometry for RX J1643.7+3402
Comparison Star: [HH95] RE J0751+14- 7 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Error 0.061 Mag</a:t>
            </a:r>
          </a:p>
        </c:rich>
      </c:tx>
      <c:layout>
        <c:manualLayout>
          <c:xMode val="factor"/>
          <c:yMode val="factor"/>
          <c:x val="0.02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625"/>
          <c:w val="0.95525"/>
          <c:h val="0.762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movingAvg"/>
            <c:period val="5"/>
          </c:trendline>
          <c:xVal>
            <c:numRef>
              <c:f>'Series 1 photometry'!$L$16:$L$467</c:f>
              <c:numCache/>
            </c:numRef>
          </c:xVal>
          <c:yVal>
            <c:numRef>
              <c:f>'Series 1 photometry'!$N$16:$N$467</c:f>
              <c:numCache/>
            </c:numRef>
          </c:yVal>
          <c:smooth val="1"/>
        </c:ser>
        <c:axId val="16638566"/>
        <c:axId val="15529367"/>
      </c:scatterChart>
      <c:valAx>
        <c:axId val="16638566"/>
        <c:scaling>
          <c:orientation val="minMax"/>
          <c:max val="0.91"/>
          <c:min val="0.6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JD UT +2452397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crossBetween val="midCat"/>
        <c:dispUnits/>
      </c:valAx>
      <c:valAx>
        <c:axId val="15529367"/>
        <c:scaling>
          <c:orientation val="maxMin"/>
          <c:max val="-0.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Differential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Error Rate for 
Comparison Star and Check Star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5225"/>
          <c:w val="0.95525"/>
          <c:h val="0.7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'Series 1 photometry'!$L$16:$L$147</c:f>
              <c:numCache>
                <c:ptCount val="131"/>
                <c:pt idx="0">
                  <c:v>0.6242534699849784</c:v>
                </c:pt>
                <c:pt idx="1">
                  <c:v>0.6247280100360513</c:v>
                </c:pt>
                <c:pt idx="2">
                  <c:v>0.6252025500871241</c:v>
                </c:pt>
                <c:pt idx="3">
                  <c:v>0.6256886599585414</c:v>
                </c:pt>
                <c:pt idx="4">
                  <c:v>0.6261631902307272</c:v>
                </c:pt>
                <c:pt idx="5">
                  <c:v>0.6266493098810315</c:v>
                </c:pt>
                <c:pt idx="6">
                  <c:v>0.6271122698672116</c:v>
                </c:pt>
                <c:pt idx="7">
                  <c:v>0.6275868099182844</c:v>
                </c:pt>
                <c:pt idx="8">
                  <c:v>0.6280613401904702</c:v>
                </c:pt>
                <c:pt idx="9">
                  <c:v>0.6285474500618875</c:v>
                </c:pt>
                <c:pt idx="10">
                  <c:v>0.6290219901129603</c:v>
                </c:pt>
                <c:pt idx="11">
                  <c:v>0.6294965301640332</c:v>
                </c:pt>
                <c:pt idx="12">
                  <c:v>0.6299826400354505</c:v>
                </c:pt>
                <c:pt idx="13">
                  <c:v>0.6304571800865233</c:v>
                </c:pt>
                <c:pt idx="14">
                  <c:v>0.6309317098930478</c:v>
                </c:pt>
                <c:pt idx="15">
                  <c:v>0.6314062499441206</c:v>
                </c:pt>
                <c:pt idx="16">
                  <c:v>0.6318923598155379</c:v>
                </c:pt>
                <c:pt idx="17">
                  <c:v>0.6323668998666108</c:v>
                </c:pt>
                <c:pt idx="18">
                  <c:v>0.6328414399176836</c:v>
                </c:pt>
                <c:pt idx="19">
                  <c:v>0.6333159701898694</c:v>
                </c:pt>
                <c:pt idx="20">
                  <c:v>0.6338020800612867</c:v>
                </c:pt>
                <c:pt idx="21">
                  <c:v>0.6342766201123595</c:v>
                </c:pt>
                <c:pt idx="22">
                  <c:v>0.6347511601634324</c:v>
                </c:pt>
                <c:pt idx="23">
                  <c:v>0.6352256899699569</c:v>
                </c:pt>
                <c:pt idx="24">
                  <c:v>0.6357118100859225</c:v>
                </c:pt>
                <c:pt idx="25">
                  <c:v>0.636186339892447</c:v>
                </c:pt>
                <c:pt idx="26">
                  <c:v>0.6366608799435198</c:v>
                </c:pt>
                <c:pt idx="27">
                  <c:v>0.6371469898149371</c:v>
                </c:pt>
                <c:pt idx="28">
                  <c:v>0.63762152986601</c:v>
                </c:pt>
                <c:pt idx="29">
                  <c:v>0.6380960601381958</c:v>
                </c:pt>
                <c:pt idx="30">
                  <c:v>0.6385706001892686</c:v>
                </c:pt>
                <c:pt idx="31">
                  <c:v>0.6390567100606859</c:v>
                </c:pt>
                <c:pt idx="32">
                  <c:v>0.6395312501117587</c:v>
                </c:pt>
                <c:pt idx="33">
                  <c:v>0.6400057901628315</c:v>
                </c:pt>
                <c:pt idx="34">
                  <c:v>0.6404803199693561</c:v>
                </c:pt>
                <c:pt idx="35">
                  <c:v>0.6409548600204289</c:v>
                </c:pt>
                <c:pt idx="36">
                  <c:v>0.6414409698918462</c:v>
                </c:pt>
                <c:pt idx="37">
                  <c:v>0.641915509942919</c:v>
                </c:pt>
                <c:pt idx="38">
                  <c:v>0.6423900499939919</c:v>
                </c:pt>
                <c:pt idx="39">
                  <c:v>0.6428761598654091</c:v>
                </c:pt>
                <c:pt idx="40">
                  <c:v>0.6433391198515892</c:v>
                </c:pt>
                <c:pt idx="41">
                  <c:v>0.6438252301886678</c:v>
                </c:pt>
                <c:pt idx="42">
                  <c:v>0.6442997697740793</c:v>
                </c:pt>
                <c:pt idx="43">
                  <c:v>0.6447743098251522</c:v>
                </c:pt>
                <c:pt idx="44">
                  <c:v>0.6452604201622307</c:v>
                </c:pt>
                <c:pt idx="45">
                  <c:v>0.6457349499687552</c:v>
                </c:pt>
                <c:pt idx="46">
                  <c:v>0.6462094900198281</c:v>
                </c:pt>
                <c:pt idx="47">
                  <c:v>0.6466955998912454</c:v>
                </c:pt>
                <c:pt idx="48">
                  <c:v>0.6471701399423182</c:v>
                </c:pt>
                <c:pt idx="49">
                  <c:v>0.647644679993391</c:v>
                </c:pt>
                <c:pt idx="50">
                  <c:v>0.6481307898648083</c:v>
                </c:pt>
                <c:pt idx="51">
                  <c:v>0.6486053201369941</c:v>
                </c:pt>
                <c:pt idx="52">
                  <c:v>0.649079860188067</c:v>
                </c:pt>
                <c:pt idx="53">
                  <c:v>0.6495543997734785</c:v>
                </c:pt>
                <c:pt idx="54">
                  <c:v>0.6500405101105571</c:v>
                </c:pt>
                <c:pt idx="55">
                  <c:v>0.6505150501616299</c:v>
                </c:pt>
                <c:pt idx="56">
                  <c:v>0.6509895799681544</c:v>
                </c:pt>
                <c:pt idx="57">
                  <c:v>0.6514756898395717</c:v>
                </c:pt>
                <c:pt idx="58">
                  <c:v>0.6519386600703001</c:v>
                </c:pt>
                <c:pt idx="59">
                  <c:v>0.6524131898768246</c:v>
                </c:pt>
                <c:pt idx="60">
                  <c:v>0.6528877299278975</c:v>
                </c:pt>
                <c:pt idx="61">
                  <c:v>0.6533622699789703</c:v>
                </c:pt>
                <c:pt idx="62">
                  <c:v>0.6538483798503876</c:v>
                </c:pt>
                <c:pt idx="63">
                  <c:v>0.6543229199014604</c:v>
                </c:pt>
                <c:pt idx="64">
                  <c:v>0.6547974501736462</c:v>
                </c:pt>
                <c:pt idx="65">
                  <c:v>0.6552604199387133</c:v>
                </c:pt>
                <c:pt idx="66">
                  <c:v>0.6557465298101306</c:v>
                </c:pt>
                <c:pt idx="67">
                  <c:v>0.6562210600823164</c:v>
                </c:pt>
                <c:pt idx="68">
                  <c:v>0.6566956001333892</c:v>
                </c:pt>
                <c:pt idx="69">
                  <c:v>0.6571817100048065</c:v>
                </c:pt>
                <c:pt idx="70">
                  <c:v>0.6576562500558794</c:v>
                </c:pt>
                <c:pt idx="71">
                  <c:v>0.6581307901069522</c:v>
                </c:pt>
                <c:pt idx="72">
                  <c:v>0.6585937500931323</c:v>
                </c:pt>
                <c:pt idx="73">
                  <c:v>0.6590798599645495</c:v>
                </c:pt>
                <c:pt idx="74">
                  <c:v>0.6595544000156224</c:v>
                </c:pt>
                <c:pt idx="75">
                  <c:v>0.6600289400666952</c:v>
                </c:pt>
                <c:pt idx="76">
                  <c:v>0.6605034698732197</c:v>
                </c:pt>
                <c:pt idx="77">
                  <c:v>0.6609780099242926</c:v>
                </c:pt>
                <c:pt idx="78">
                  <c:v>0.6614525499753654</c:v>
                </c:pt>
                <c:pt idx="79">
                  <c:v>0.6619386598467827</c:v>
                </c:pt>
                <c:pt idx="80">
                  <c:v>0.6624131901189685</c:v>
                </c:pt>
                <c:pt idx="81">
                  <c:v>0.6628877301700413</c:v>
                </c:pt>
                <c:pt idx="82">
                  <c:v>0.6638483800925314</c:v>
                </c:pt>
                <c:pt idx="83">
                  <c:v>0.6643229201436043</c:v>
                </c:pt>
                <c:pt idx="84">
                  <c:v>0.6647974499501288</c:v>
                </c:pt>
                <c:pt idx="85">
                  <c:v>0.6652835598215461</c:v>
                </c:pt>
                <c:pt idx="86">
                  <c:v>0.6657580998726189</c:v>
                </c:pt>
                <c:pt idx="87">
                  <c:v>0.6662326399236917</c:v>
                </c:pt>
                <c:pt idx="88">
                  <c:v>0.6667071799747646</c:v>
                </c:pt>
                <c:pt idx="89">
                  <c:v>0.6671817097812891</c:v>
                </c:pt>
                <c:pt idx="90">
                  <c:v>0.6676562498323619</c:v>
                </c:pt>
                <c:pt idx="91">
                  <c:v>0.6681307898834348</c:v>
                </c:pt>
                <c:pt idx="92">
                  <c:v>0.6686169002205133</c:v>
                </c:pt>
                <c:pt idx="93">
                  <c:v>0.6690914398059249</c:v>
                </c:pt>
                <c:pt idx="94">
                  <c:v>0.6695659700781107</c:v>
                </c:pt>
                <c:pt idx="95">
                  <c:v>0.6700405101291835</c:v>
                </c:pt>
                <c:pt idx="96">
                  <c:v>0.671950229909271</c:v>
                </c:pt>
                <c:pt idx="97">
                  <c:v>0.6724247699603438</c:v>
                </c:pt>
                <c:pt idx="98">
                  <c:v>0.6728993100114167</c:v>
                </c:pt>
                <c:pt idx="99">
                  <c:v>0.6733738398179412</c:v>
                </c:pt>
                <c:pt idx="100">
                  <c:v>0.673848379869014</c:v>
                </c:pt>
                <c:pt idx="101">
                  <c:v>0.6743229199200869</c:v>
                </c:pt>
                <c:pt idx="102">
                  <c:v>0.6747974501922727</c:v>
                </c:pt>
                <c:pt idx="103">
                  <c:v>0.67528356006369</c:v>
                </c:pt>
                <c:pt idx="104">
                  <c:v>0.6757581001147628</c:v>
                </c:pt>
                <c:pt idx="105">
                  <c:v>0.6762210601009429</c:v>
                </c:pt>
                <c:pt idx="106">
                  <c:v>0.6767071802169085</c:v>
                </c:pt>
                <c:pt idx="107">
                  <c:v>0.677181710023433</c:v>
                </c:pt>
                <c:pt idx="108">
                  <c:v>0.679079859983176</c:v>
                </c:pt>
                <c:pt idx="109">
                  <c:v>0.6794849499128759</c:v>
                </c:pt>
                <c:pt idx="110">
                  <c:v>0.6799131901934743</c:v>
                </c:pt>
                <c:pt idx="111">
                  <c:v>0.680329860188067</c:v>
                </c:pt>
                <c:pt idx="112">
                  <c:v>0.6812905101105571</c:v>
                </c:pt>
                <c:pt idx="113">
                  <c:v>0.6827025501988828</c:v>
                </c:pt>
                <c:pt idx="114">
                  <c:v>0.6831770800054073</c:v>
                </c:pt>
                <c:pt idx="115">
                  <c:v>0.7071296297945082</c:v>
                </c:pt>
                <c:pt idx="116">
                  <c:v>0.7077372698113322</c:v>
                </c:pt>
                <c:pt idx="117">
                  <c:v>0.7081886599771678</c:v>
                </c:pt>
                <c:pt idx="118">
                  <c:v>0.7086631897836924</c:v>
                </c:pt>
                <c:pt idx="119">
                  <c:v>0.709114579949528</c:v>
                </c:pt>
                <c:pt idx="120">
                  <c:v>0.7095659701153636</c:v>
                </c:pt>
                <c:pt idx="121">
                  <c:v>0.7100405101664364</c:v>
                </c:pt>
                <c:pt idx="122">
                  <c:v>0.7105150502175093</c:v>
                </c:pt>
                <c:pt idx="123">
                  <c:v>0.7109780102036893</c:v>
                </c:pt>
                <c:pt idx="124">
                  <c:v>0.7114409701898694</c:v>
                </c:pt>
                <c:pt idx="125">
                  <c:v>0.7119618100114167</c:v>
                </c:pt>
                <c:pt idx="126">
                  <c:v>0.7124016201123595</c:v>
                </c:pt>
                <c:pt idx="127">
                  <c:v>0.7128761601634324</c:v>
                </c:pt>
                <c:pt idx="128">
                  <c:v>0.713408560026437</c:v>
                </c:pt>
                <c:pt idx="129">
                  <c:v>0.7139178197830915</c:v>
                </c:pt>
                <c:pt idx="130">
                  <c:v>0.7144270800054073</c:v>
                </c:pt>
              </c:numCache>
            </c:numRef>
          </c:xVal>
          <c:yVal>
            <c:numRef>
              <c:f>'Series 1 photometry'!$J$17:$J$147</c:f>
              <c:numCache>
                <c:ptCount val="131"/>
                <c:pt idx="0">
                  <c:v>-0.053</c:v>
                </c:pt>
                <c:pt idx="1">
                  <c:v>-0.08</c:v>
                </c:pt>
                <c:pt idx="2">
                  <c:v>-0.053</c:v>
                </c:pt>
                <c:pt idx="3">
                  <c:v>-0.037</c:v>
                </c:pt>
                <c:pt idx="4">
                  <c:v>-0.039</c:v>
                </c:pt>
                <c:pt idx="5">
                  <c:v>-0.032</c:v>
                </c:pt>
                <c:pt idx="6">
                  <c:v>-0.033</c:v>
                </c:pt>
                <c:pt idx="7">
                  <c:v>-0.054</c:v>
                </c:pt>
                <c:pt idx="8">
                  <c:v>-0.048</c:v>
                </c:pt>
                <c:pt idx="9">
                  <c:v>-0.056</c:v>
                </c:pt>
                <c:pt idx="10">
                  <c:v>-0.021</c:v>
                </c:pt>
                <c:pt idx="11">
                  <c:v>-0.037</c:v>
                </c:pt>
                <c:pt idx="12">
                  <c:v>-0.009</c:v>
                </c:pt>
                <c:pt idx="13">
                  <c:v>-0.035</c:v>
                </c:pt>
                <c:pt idx="14">
                  <c:v>-0.06</c:v>
                </c:pt>
                <c:pt idx="15">
                  <c:v>-0.029</c:v>
                </c:pt>
                <c:pt idx="16">
                  <c:v>-0.048</c:v>
                </c:pt>
                <c:pt idx="17">
                  <c:v>-0.042</c:v>
                </c:pt>
                <c:pt idx="18">
                  <c:v>-0.037</c:v>
                </c:pt>
                <c:pt idx="19">
                  <c:v>-0.034</c:v>
                </c:pt>
                <c:pt idx="20">
                  <c:v>-0.067</c:v>
                </c:pt>
                <c:pt idx="21">
                  <c:v>-0.056</c:v>
                </c:pt>
                <c:pt idx="22">
                  <c:v>-0.058</c:v>
                </c:pt>
                <c:pt idx="23">
                  <c:v>-0.035</c:v>
                </c:pt>
                <c:pt idx="24">
                  <c:v>-0.043</c:v>
                </c:pt>
                <c:pt idx="25">
                  <c:v>-0.042</c:v>
                </c:pt>
                <c:pt idx="26">
                  <c:v>-0.03</c:v>
                </c:pt>
                <c:pt idx="27">
                  <c:v>-0.055</c:v>
                </c:pt>
                <c:pt idx="28">
                  <c:v>-0.047</c:v>
                </c:pt>
                <c:pt idx="29">
                  <c:v>-0.056</c:v>
                </c:pt>
                <c:pt idx="30">
                  <c:v>-0.06</c:v>
                </c:pt>
                <c:pt idx="31">
                  <c:v>-0.044</c:v>
                </c:pt>
                <c:pt idx="32">
                  <c:v>-0.045</c:v>
                </c:pt>
                <c:pt idx="33">
                  <c:v>-0.047</c:v>
                </c:pt>
                <c:pt idx="34">
                  <c:v>-0.038</c:v>
                </c:pt>
                <c:pt idx="35">
                  <c:v>-0.051</c:v>
                </c:pt>
                <c:pt idx="36">
                  <c:v>-0.04</c:v>
                </c:pt>
                <c:pt idx="37">
                  <c:v>-0.033</c:v>
                </c:pt>
                <c:pt idx="38">
                  <c:v>-0.033</c:v>
                </c:pt>
                <c:pt idx="39">
                  <c:v>-0.063</c:v>
                </c:pt>
                <c:pt idx="40">
                  <c:v>0.081</c:v>
                </c:pt>
                <c:pt idx="41">
                  <c:v>-0.037</c:v>
                </c:pt>
                <c:pt idx="42">
                  <c:v>-0.055</c:v>
                </c:pt>
                <c:pt idx="43">
                  <c:v>-0.048</c:v>
                </c:pt>
                <c:pt idx="44">
                  <c:v>-0.041</c:v>
                </c:pt>
                <c:pt idx="45">
                  <c:v>-0.054</c:v>
                </c:pt>
                <c:pt idx="46">
                  <c:v>-0.035</c:v>
                </c:pt>
                <c:pt idx="47">
                  <c:v>-0.051</c:v>
                </c:pt>
                <c:pt idx="48">
                  <c:v>-0.032</c:v>
                </c:pt>
                <c:pt idx="49">
                  <c:v>-0.035</c:v>
                </c:pt>
                <c:pt idx="50">
                  <c:v>-0.062</c:v>
                </c:pt>
                <c:pt idx="51">
                  <c:v>-0.055</c:v>
                </c:pt>
                <c:pt idx="52">
                  <c:v>-0.038</c:v>
                </c:pt>
                <c:pt idx="53">
                  <c:v>-0.033</c:v>
                </c:pt>
                <c:pt idx="54">
                  <c:v>-0.051</c:v>
                </c:pt>
                <c:pt idx="55">
                  <c:v>-0.065</c:v>
                </c:pt>
                <c:pt idx="56">
                  <c:v>-0.049</c:v>
                </c:pt>
                <c:pt idx="57">
                  <c:v>-0.021</c:v>
                </c:pt>
                <c:pt idx="58">
                  <c:v>-0.052</c:v>
                </c:pt>
                <c:pt idx="59">
                  <c:v>-0.042</c:v>
                </c:pt>
                <c:pt idx="60">
                  <c:v>-0.04</c:v>
                </c:pt>
                <c:pt idx="61">
                  <c:v>-0.022</c:v>
                </c:pt>
                <c:pt idx="62">
                  <c:v>-0.043</c:v>
                </c:pt>
                <c:pt idx="63">
                  <c:v>-0.053</c:v>
                </c:pt>
                <c:pt idx="64">
                  <c:v>-0.042</c:v>
                </c:pt>
                <c:pt idx="65">
                  <c:v>-0.036</c:v>
                </c:pt>
                <c:pt idx="66">
                  <c:v>-0.053</c:v>
                </c:pt>
                <c:pt idx="67">
                  <c:v>-0.055</c:v>
                </c:pt>
                <c:pt idx="68">
                  <c:v>-0.069</c:v>
                </c:pt>
                <c:pt idx="69">
                  <c:v>-0.047</c:v>
                </c:pt>
                <c:pt idx="70">
                  <c:v>-0.05</c:v>
                </c:pt>
                <c:pt idx="71">
                  <c:v>-0.025</c:v>
                </c:pt>
                <c:pt idx="72">
                  <c:v>-0.045</c:v>
                </c:pt>
                <c:pt idx="73">
                  <c:v>-0.042</c:v>
                </c:pt>
                <c:pt idx="74">
                  <c:v>-0.039</c:v>
                </c:pt>
                <c:pt idx="75">
                  <c:v>-0.056</c:v>
                </c:pt>
                <c:pt idx="76">
                  <c:v>-0.053</c:v>
                </c:pt>
                <c:pt idx="77">
                  <c:v>-0.064</c:v>
                </c:pt>
                <c:pt idx="78">
                  <c:v>-0.032</c:v>
                </c:pt>
                <c:pt idx="79">
                  <c:v>-0.041</c:v>
                </c:pt>
                <c:pt idx="80">
                  <c:v>-0.037</c:v>
                </c:pt>
                <c:pt idx="81">
                  <c:v>-0.035</c:v>
                </c:pt>
                <c:pt idx="82">
                  <c:v>-0.047</c:v>
                </c:pt>
                <c:pt idx="83">
                  <c:v>-0.034</c:v>
                </c:pt>
                <c:pt idx="84">
                  <c:v>-0.038</c:v>
                </c:pt>
                <c:pt idx="85">
                  <c:v>-0.054</c:v>
                </c:pt>
                <c:pt idx="86">
                  <c:v>-0.04</c:v>
                </c:pt>
                <c:pt idx="87">
                  <c:v>-0.061</c:v>
                </c:pt>
                <c:pt idx="88">
                  <c:v>-0.056</c:v>
                </c:pt>
                <c:pt idx="89">
                  <c:v>-0.033</c:v>
                </c:pt>
                <c:pt idx="90">
                  <c:v>-0.048</c:v>
                </c:pt>
                <c:pt idx="91">
                  <c:v>-0.044</c:v>
                </c:pt>
                <c:pt idx="92">
                  <c:v>-0.045</c:v>
                </c:pt>
                <c:pt idx="93">
                  <c:v>-0.027</c:v>
                </c:pt>
                <c:pt idx="94">
                  <c:v>-0.044</c:v>
                </c:pt>
                <c:pt idx="95">
                  <c:v>-0.029</c:v>
                </c:pt>
                <c:pt idx="96">
                  <c:v>-0.055</c:v>
                </c:pt>
                <c:pt idx="97">
                  <c:v>-0.048</c:v>
                </c:pt>
                <c:pt idx="98">
                  <c:v>-0.036</c:v>
                </c:pt>
                <c:pt idx="99">
                  <c:v>-0.059</c:v>
                </c:pt>
                <c:pt idx="100">
                  <c:v>-0.119</c:v>
                </c:pt>
                <c:pt idx="101">
                  <c:v>-0.063</c:v>
                </c:pt>
                <c:pt idx="102">
                  <c:v>-0.111</c:v>
                </c:pt>
                <c:pt idx="103">
                  <c:v>0.13</c:v>
                </c:pt>
                <c:pt idx="104">
                  <c:v>0.178</c:v>
                </c:pt>
                <c:pt idx="105">
                  <c:v>-0.151</c:v>
                </c:pt>
                <c:pt idx="106">
                  <c:v>-0.255</c:v>
                </c:pt>
                <c:pt idx="107">
                  <c:v>-0.048</c:v>
                </c:pt>
                <c:pt idx="108">
                  <c:v>0.04</c:v>
                </c:pt>
                <c:pt idx="109">
                  <c:v>-0.051</c:v>
                </c:pt>
                <c:pt idx="110">
                  <c:v>0.101</c:v>
                </c:pt>
                <c:pt idx="111">
                  <c:v>-0.067</c:v>
                </c:pt>
                <c:pt idx="112">
                  <c:v>-0.032</c:v>
                </c:pt>
                <c:pt idx="113">
                  <c:v>-0.219</c:v>
                </c:pt>
                <c:pt idx="114">
                  <c:v>0.189</c:v>
                </c:pt>
                <c:pt idx="115">
                  <c:v>-0.03</c:v>
                </c:pt>
                <c:pt idx="116">
                  <c:v>-0.03</c:v>
                </c:pt>
                <c:pt idx="117">
                  <c:v>-0.04</c:v>
                </c:pt>
                <c:pt idx="118">
                  <c:v>-0.024</c:v>
                </c:pt>
                <c:pt idx="119">
                  <c:v>-0.032</c:v>
                </c:pt>
                <c:pt idx="120">
                  <c:v>-0.059</c:v>
                </c:pt>
                <c:pt idx="121">
                  <c:v>-0.034</c:v>
                </c:pt>
                <c:pt idx="122">
                  <c:v>-0.059</c:v>
                </c:pt>
                <c:pt idx="123">
                  <c:v>-0.017</c:v>
                </c:pt>
                <c:pt idx="124">
                  <c:v>-0.05</c:v>
                </c:pt>
                <c:pt idx="125">
                  <c:v>-0.041</c:v>
                </c:pt>
                <c:pt idx="126">
                  <c:v>0.054</c:v>
                </c:pt>
                <c:pt idx="127">
                  <c:v>-0.146</c:v>
                </c:pt>
                <c:pt idx="128">
                  <c:v>-0.036</c:v>
                </c:pt>
                <c:pt idx="129">
                  <c:v>-0.309</c:v>
                </c:pt>
                <c:pt idx="130">
                  <c:v>-1.115</c:v>
                </c:pt>
              </c:numCache>
            </c:numRef>
          </c:yVal>
          <c:smooth val="1"/>
        </c:ser>
        <c:axId val="5546576"/>
        <c:axId val="49919185"/>
      </c:scatterChart>
      <c:valAx>
        <c:axId val="5546576"/>
        <c:scaling>
          <c:orientation val="minMax"/>
          <c:max val="0.68"/>
          <c:min val="0.5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JD UT +2452136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crossBetween val="midCat"/>
        <c:dispUnits/>
      </c:valAx>
      <c:valAx>
        <c:axId val="49919185"/>
        <c:scaling>
          <c:orientation val="maxMin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Differential Magnitude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Raw ADU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Sky ADU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'Series 1 photometry'!$L$16:$L$130</c:f>
              <c:numCache>
                <c:ptCount val="114"/>
                <c:pt idx="0">
                  <c:v>0.6242534699849784</c:v>
                </c:pt>
                <c:pt idx="1">
                  <c:v>0.6247280100360513</c:v>
                </c:pt>
                <c:pt idx="2">
                  <c:v>0.6252025500871241</c:v>
                </c:pt>
                <c:pt idx="3">
                  <c:v>0.6256886599585414</c:v>
                </c:pt>
                <c:pt idx="4">
                  <c:v>0.6261631902307272</c:v>
                </c:pt>
                <c:pt idx="5">
                  <c:v>0.6266493098810315</c:v>
                </c:pt>
                <c:pt idx="6">
                  <c:v>0.6271122698672116</c:v>
                </c:pt>
                <c:pt idx="7">
                  <c:v>0.6275868099182844</c:v>
                </c:pt>
                <c:pt idx="8">
                  <c:v>0.6280613401904702</c:v>
                </c:pt>
                <c:pt idx="9">
                  <c:v>0.6285474500618875</c:v>
                </c:pt>
                <c:pt idx="10">
                  <c:v>0.6290219901129603</c:v>
                </c:pt>
                <c:pt idx="11">
                  <c:v>0.6294965301640332</c:v>
                </c:pt>
                <c:pt idx="12">
                  <c:v>0.6299826400354505</c:v>
                </c:pt>
                <c:pt idx="13">
                  <c:v>0.6304571800865233</c:v>
                </c:pt>
                <c:pt idx="14">
                  <c:v>0.6309317098930478</c:v>
                </c:pt>
                <c:pt idx="15">
                  <c:v>0.6314062499441206</c:v>
                </c:pt>
                <c:pt idx="16">
                  <c:v>0.6318923598155379</c:v>
                </c:pt>
                <c:pt idx="17">
                  <c:v>0.6323668998666108</c:v>
                </c:pt>
                <c:pt idx="18">
                  <c:v>0.6328414399176836</c:v>
                </c:pt>
                <c:pt idx="19">
                  <c:v>0.6333159701898694</c:v>
                </c:pt>
                <c:pt idx="20">
                  <c:v>0.6338020800612867</c:v>
                </c:pt>
                <c:pt idx="21">
                  <c:v>0.6342766201123595</c:v>
                </c:pt>
                <c:pt idx="22">
                  <c:v>0.6347511601634324</c:v>
                </c:pt>
                <c:pt idx="23">
                  <c:v>0.6352256899699569</c:v>
                </c:pt>
                <c:pt idx="24">
                  <c:v>0.6357118100859225</c:v>
                </c:pt>
                <c:pt idx="25">
                  <c:v>0.636186339892447</c:v>
                </c:pt>
                <c:pt idx="26">
                  <c:v>0.6366608799435198</c:v>
                </c:pt>
                <c:pt idx="27">
                  <c:v>0.6371469898149371</c:v>
                </c:pt>
                <c:pt idx="28">
                  <c:v>0.63762152986601</c:v>
                </c:pt>
                <c:pt idx="29">
                  <c:v>0.6380960601381958</c:v>
                </c:pt>
                <c:pt idx="30">
                  <c:v>0.6385706001892686</c:v>
                </c:pt>
                <c:pt idx="31">
                  <c:v>0.6390567100606859</c:v>
                </c:pt>
                <c:pt idx="32">
                  <c:v>0.6395312501117587</c:v>
                </c:pt>
                <c:pt idx="33">
                  <c:v>0.6400057901628315</c:v>
                </c:pt>
                <c:pt idx="34">
                  <c:v>0.6404803199693561</c:v>
                </c:pt>
                <c:pt idx="35">
                  <c:v>0.6409548600204289</c:v>
                </c:pt>
                <c:pt idx="36">
                  <c:v>0.6414409698918462</c:v>
                </c:pt>
                <c:pt idx="37">
                  <c:v>0.641915509942919</c:v>
                </c:pt>
                <c:pt idx="38">
                  <c:v>0.6423900499939919</c:v>
                </c:pt>
                <c:pt idx="39">
                  <c:v>0.6428761598654091</c:v>
                </c:pt>
                <c:pt idx="40">
                  <c:v>0.6433391198515892</c:v>
                </c:pt>
                <c:pt idx="41">
                  <c:v>0.6438252301886678</c:v>
                </c:pt>
                <c:pt idx="42">
                  <c:v>0.6442997697740793</c:v>
                </c:pt>
                <c:pt idx="43">
                  <c:v>0.6447743098251522</c:v>
                </c:pt>
                <c:pt idx="44">
                  <c:v>0.6452604201622307</c:v>
                </c:pt>
                <c:pt idx="45">
                  <c:v>0.6457349499687552</c:v>
                </c:pt>
                <c:pt idx="46">
                  <c:v>0.6462094900198281</c:v>
                </c:pt>
                <c:pt idx="47">
                  <c:v>0.6466955998912454</c:v>
                </c:pt>
                <c:pt idx="48">
                  <c:v>0.6471701399423182</c:v>
                </c:pt>
                <c:pt idx="49">
                  <c:v>0.647644679993391</c:v>
                </c:pt>
                <c:pt idx="50">
                  <c:v>0.6481307898648083</c:v>
                </c:pt>
                <c:pt idx="51">
                  <c:v>0.6486053201369941</c:v>
                </c:pt>
                <c:pt idx="52">
                  <c:v>0.649079860188067</c:v>
                </c:pt>
                <c:pt idx="53">
                  <c:v>0.6495543997734785</c:v>
                </c:pt>
                <c:pt idx="54">
                  <c:v>0.6500405101105571</c:v>
                </c:pt>
                <c:pt idx="55">
                  <c:v>0.6505150501616299</c:v>
                </c:pt>
                <c:pt idx="56">
                  <c:v>0.6509895799681544</c:v>
                </c:pt>
                <c:pt idx="57">
                  <c:v>0.6514756898395717</c:v>
                </c:pt>
                <c:pt idx="58">
                  <c:v>0.6519386600703001</c:v>
                </c:pt>
                <c:pt idx="59">
                  <c:v>0.6524131898768246</c:v>
                </c:pt>
                <c:pt idx="60">
                  <c:v>0.6528877299278975</c:v>
                </c:pt>
                <c:pt idx="61">
                  <c:v>0.6533622699789703</c:v>
                </c:pt>
                <c:pt idx="62">
                  <c:v>0.6538483798503876</c:v>
                </c:pt>
                <c:pt idx="63">
                  <c:v>0.6543229199014604</c:v>
                </c:pt>
                <c:pt idx="64">
                  <c:v>0.6547974501736462</c:v>
                </c:pt>
                <c:pt idx="65">
                  <c:v>0.6552604199387133</c:v>
                </c:pt>
                <c:pt idx="66">
                  <c:v>0.6557465298101306</c:v>
                </c:pt>
                <c:pt idx="67">
                  <c:v>0.6562210600823164</c:v>
                </c:pt>
                <c:pt idx="68">
                  <c:v>0.6566956001333892</c:v>
                </c:pt>
                <c:pt idx="69">
                  <c:v>0.6571817100048065</c:v>
                </c:pt>
                <c:pt idx="70">
                  <c:v>0.6576562500558794</c:v>
                </c:pt>
                <c:pt idx="71">
                  <c:v>0.6581307901069522</c:v>
                </c:pt>
                <c:pt idx="72">
                  <c:v>0.6585937500931323</c:v>
                </c:pt>
                <c:pt idx="73">
                  <c:v>0.6590798599645495</c:v>
                </c:pt>
                <c:pt idx="74">
                  <c:v>0.6595544000156224</c:v>
                </c:pt>
                <c:pt idx="75">
                  <c:v>0.6600289400666952</c:v>
                </c:pt>
                <c:pt idx="76">
                  <c:v>0.6605034698732197</c:v>
                </c:pt>
                <c:pt idx="77">
                  <c:v>0.6609780099242926</c:v>
                </c:pt>
                <c:pt idx="78">
                  <c:v>0.6614525499753654</c:v>
                </c:pt>
                <c:pt idx="79">
                  <c:v>0.6619386598467827</c:v>
                </c:pt>
                <c:pt idx="80">
                  <c:v>0.6624131901189685</c:v>
                </c:pt>
                <c:pt idx="81">
                  <c:v>0.6628877301700413</c:v>
                </c:pt>
                <c:pt idx="82">
                  <c:v>0.6638483800925314</c:v>
                </c:pt>
                <c:pt idx="83">
                  <c:v>0.6643229201436043</c:v>
                </c:pt>
                <c:pt idx="84">
                  <c:v>0.6647974499501288</c:v>
                </c:pt>
                <c:pt idx="85">
                  <c:v>0.6652835598215461</c:v>
                </c:pt>
                <c:pt idx="86">
                  <c:v>0.6657580998726189</c:v>
                </c:pt>
                <c:pt idx="87">
                  <c:v>0.6662326399236917</c:v>
                </c:pt>
                <c:pt idx="88">
                  <c:v>0.6667071799747646</c:v>
                </c:pt>
                <c:pt idx="89">
                  <c:v>0.6671817097812891</c:v>
                </c:pt>
                <c:pt idx="90">
                  <c:v>0.6676562498323619</c:v>
                </c:pt>
                <c:pt idx="91">
                  <c:v>0.6681307898834348</c:v>
                </c:pt>
                <c:pt idx="92">
                  <c:v>0.6686169002205133</c:v>
                </c:pt>
                <c:pt idx="93">
                  <c:v>0.6690914398059249</c:v>
                </c:pt>
                <c:pt idx="94">
                  <c:v>0.6695659700781107</c:v>
                </c:pt>
                <c:pt idx="95">
                  <c:v>0.6700405101291835</c:v>
                </c:pt>
                <c:pt idx="96">
                  <c:v>0.671950229909271</c:v>
                </c:pt>
                <c:pt idx="97">
                  <c:v>0.6724247699603438</c:v>
                </c:pt>
                <c:pt idx="98">
                  <c:v>0.6728993100114167</c:v>
                </c:pt>
                <c:pt idx="99">
                  <c:v>0.6733738398179412</c:v>
                </c:pt>
                <c:pt idx="100">
                  <c:v>0.673848379869014</c:v>
                </c:pt>
                <c:pt idx="101">
                  <c:v>0.6743229199200869</c:v>
                </c:pt>
                <c:pt idx="102">
                  <c:v>0.6747974501922727</c:v>
                </c:pt>
                <c:pt idx="103">
                  <c:v>0.67528356006369</c:v>
                </c:pt>
                <c:pt idx="104">
                  <c:v>0.6757581001147628</c:v>
                </c:pt>
                <c:pt idx="105">
                  <c:v>0.6762210601009429</c:v>
                </c:pt>
                <c:pt idx="106">
                  <c:v>0.6767071802169085</c:v>
                </c:pt>
                <c:pt idx="107">
                  <c:v>0.677181710023433</c:v>
                </c:pt>
                <c:pt idx="108">
                  <c:v>0.679079859983176</c:v>
                </c:pt>
                <c:pt idx="109">
                  <c:v>0.6794849499128759</c:v>
                </c:pt>
                <c:pt idx="110">
                  <c:v>0.6799131901934743</c:v>
                </c:pt>
                <c:pt idx="111">
                  <c:v>0.680329860188067</c:v>
                </c:pt>
                <c:pt idx="112">
                  <c:v>0.6812905101105571</c:v>
                </c:pt>
                <c:pt idx="113">
                  <c:v>0.6827025501988828</c:v>
                </c:pt>
              </c:numCache>
            </c:numRef>
          </c:xVal>
          <c:yVal>
            <c:numRef>
              <c:f>'Series 1 photometry'!$F$17:$F$130</c:f>
              <c:numCache>
                <c:ptCount val="114"/>
                <c:pt idx="0">
                  <c:v>272</c:v>
                </c:pt>
                <c:pt idx="1">
                  <c:v>269.4</c:v>
                </c:pt>
                <c:pt idx="2">
                  <c:v>266.1</c:v>
                </c:pt>
                <c:pt idx="3">
                  <c:v>263.3</c:v>
                </c:pt>
                <c:pt idx="4">
                  <c:v>263</c:v>
                </c:pt>
                <c:pt idx="5">
                  <c:v>248.9</c:v>
                </c:pt>
                <c:pt idx="6">
                  <c:v>244.1</c:v>
                </c:pt>
                <c:pt idx="7">
                  <c:v>241.9</c:v>
                </c:pt>
                <c:pt idx="8">
                  <c:v>239.5</c:v>
                </c:pt>
                <c:pt idx="9">
                  <c:v>239.6</c:v>
                </c:pt>
                <c:pt idx="10">
                  <c:v>240.7</c:v>
                </c:pt>
                <c:pt idx="11">
                  <c:v>243.2</c:v>
                </c:pt>
                <c:pt idx="12">
                  <c:v>244.6</c:v>
                </c:pt>
                <c:pt idx="13">
                  <c:v>243.6</c:v>
                </c:pt>
                <c:pt idx="14">
                  <c:v>241.8</c:v>
                </c:pt>
                <c:pt idx="15">
                  <c:v>239</c:v>
                </c:pt>
                <c:pt idx="16">
                  <c:v>238.1</c:v>
                </c:pt>
                <c:pt idx="17">
                  <c:v>239.7</c:v>
                </c:pt>
                <c:pt idx="18">
                  <c:v>241.5</c:v>
                </c:pt>
                <c:pt idx="19">
                  <c:v>243.3</c:v>
                </c:pt>
                <c:pt idx="20">
                  <c:v>244.4</c:v>
                </c:pt>
                <c:pt idx="21">
                  <c:v>241.4</c:v>
                </c:pt>
                <c:pt idx="22">
                  <c:v>240.2</c:v>
                </c:pt>
                <c:pt idx="23">
                  <c:v>240.9</c:v>
                </c:pt>
                <c:pt idx="24">
                  <c:v>238.5</c:v>
                </c:pt>
                <c:pt idx="25">
                  <c:v>236.3</c:v>
                </c:pt>
                <c:pt idx="26">
                  <c:v>235.9</c:v>
                </c:pt>
                <c:pt idx="27">
                  <c:v>240.3</c:v>
                </c:pt>
                <c:pt idx="28">
                  <c:v>239.2</c:v>
                </c:pt>
                <c:pt idx="29">
                  <c:v>241.4</c:v>
                </c:pt>
                <c:pt idx="30">
                  <c:v>243.2</c:v>
                </c:pt>
                <c:pt idx="31">
                  <c:v>242.4</c:v>
                </c:pt>
                <c:pt idx="32">
                  <c:v>239.9</c:v>
                </c:pt>
                <c:pt idx="33">
                  <c:v>237</c:v>
                </c:pt>
                <c:pt idx="34">
                  <c:v>234.7</c:v>
                </c:pt>
                <c:pt idx="35">
                  <c:v>230.6</c:v>
                </c:pt>
                <c:pt idx="36">
                  <c:v>230.2</c:v>
                </c:pt>
                <c:pt idx="37">
                  <c:v>233.1</c:v>
                </c:pt>
                <c:pt idx="38">
                  <c:v>238.3</c:v>
                </c:pt>
                <c:pt idx="39">
                  <c:v>236.2</c:v>
                </c:pt>
                <c:pt idx="40">
                  <c:v>234.2</c:v>
                </c:pt>
                <c:pt idx="41">
                  <c:v>232.6</c:v>
                </c:pt>
                <c:pt idx="42">
                  <c:v>230.2</c:v>
                </c:pt>
                <c:pt idx="43">
                  <c:v>230.5</c:v>
                </c:pt>
                <c:pt idx="44">
                  <c:v>230.1</c:v>
                </c:pt>
                <c:pt idx="45">
                  <c:v>229.7</c:v>
                </c:pt>
                <c:pt idx="46">
                  <c:v>227.6</c:v>
                </c:pt>
                <c:pt idx="47">
                  <c:v>227.7</c:v>
                </c:pt>
                <c:pt idx="48">
                  <c:v>227.6</c:v>
                </c:pt>
                <c:pt idx="49">
                  <c:v>228.8</c:v>
                </c:pt>
                <c:pt idx="50">
                  <c:v>227.2</c:v>
                </c:pt>
                <c:pt idx="51">
                  <c:v>227.1</c:v>
                </c:pt>
                <c:pt idx="52">
                  <c:v>227.6</c:v>
                </c:pt>
                <c:pt idx="53">
                  <c:v>225.9</c:v>
                </c:pt>
                <c:pt idx="54">
                  <c:v>224.2</c:v>
                </c:pt>
                <c:pt idx="55">
                  <c:v>223.5</c:v>
                </c:pt>
                <c:pt idx="56">
                  <c:v>226.7</c:v>
                </c:pt>
                <c:pt idx="57">
                  <c:v>224.8</c:v>
                </c:pt>
                <c:pt idx="58">
                  <c:v>229.1</c:v>
                </c:pt>
                <c:pt idx="59">
                  <c:v>232.3</c:v>
                </c:pt>
                <c:pt idx="60">
                  <c:v>230.8</c:v>
                </c:pt>
                <c:pt idx="61">
                  <c:v>228.3</c:v>
                </c:pt>
                <c:pt idx="62">
                  <c:v>226.1</c:v>
                </c:pt>
                <c:pt idx="63">
                  <c:v>223.7</c:v>
                </c:pt>
                <c:pt idx="64">
                  <c:v>222.3</c:v>
                </c:pt>
                <c:pt idx="65">
                  <c:v>224.4</c:v>
                </c:pt>
                <c:pt idx="66">
                  <c:v>223.9</c:v>
                </c:pt>
                <c:pt idx="67">
                  <c:v>223.8</c:v>
                </c:pt>
                <c:pt idx="68">
                  <c:v>222.3</c:v>
                </c:pt>
                <c:pt idx="69">
                  <c:v>222.2</c:v>
                </c:pt>
                <c:pt idx="70">
                  <c:v>221.8</c:v>
                </c:pt>
                <c:pt idx="71">
                  <c:v>221.4</c:v>
                </c:pt>
                <c:pt idx="72">
                  <c:v>220.7</c:v>
                </c:pt>
                <c:pt idx="73">
                  <c:v>221.1</c:v>
                </c:pt>
                <c:pt idx="74">
                  <c:v>220.6</c:v>
                </c:pt>
                <c:pt idx="75">
                  <c:v>217.4</c:v>
                </c:pt>
                <c:pt idx="76">
                  <c:v>214.9</c:v>
                </c:pt>
                <c:pt idx="77">
                  <c:v>214.9</c:v>
                </c:pt>
                <c:pt idx="78">
                  <c:v>215</c:v>
                </c:pt>
                <c:pt idx="79">
                  <c:v>214.5</c:v>
                </c:pt>
                <c:pt idx="80">
                  <c:v>212</c:v>
                </c:pt>
                <c:pt idx="81">
                  <c:v>214.2</c:v>
                </c:pt>
                <c:pt idx="82">
                  <c:v>212.9</c:v>
                </c:pt>
                <c:pt idx="83">
                  <c:v>211.7</c:v>
                </c:pt>
                <c:pt idx="84">
                  <c:v>213.7</c:v>
                </c:pt>
                <c:pt idx="85">
                  <c:v>217.7</c:v>
                </c:pt>
                <c:pt idx="86">
                  <c:v>216</c:v>
                </c:pt>
                <c:pt idx="87">
                  <c:v>217.7</c:v>
                </c:pt>
                <c:pt idx="88">
                  <c:v>214</c:v>
                </c:pt>
                <c:pt idx="89">
                  <c:v>215.5</c:v>
                </c:pt>
                <c:pt idx="90">
                  <c:v>213.9</c:v>
                </c:pt>
                <c:pt idx="91">
                  <c:v>218.4</c:v>
                </c:pt>
                <c:pt idx="92">
                  <c:v>212.6</c:v>
                </c:pt>
                <c:pt idx="93">
                  <c:v>211.8</c:v>
                </c:pt>
                <c:pt idx="94">
                  <c:v>216.1</c:v>
                </c:pt>
                <c:pt idx="95">
                  <c:v>225.1</c:v>
                </c:pt>
                <c:pt idx="96">
                  <c:v>229.9</c:v>
                </c:pt>
                <c:pt idx="97">
                  <c:v>226.3</c:v>
                </c:pt>
                <c:pt idx="98">
                  <c:v>229.6</c:v>
                </c:pt>
                <c:pt idx="99">
                  <c:v>238.3</c:v>
                </c:pt>
                <c:pt idx="100">
                  <c:v>309.1</c:v>
                </c:pt>
                <c:pt idx="101">
                  <c:v>370.9</c:v>
                </c:pt>
                <c:pt idx="102">
                  <c:v>374.8</c:v>
                </c:pt>
                <c:pt idx="103">
                  <c:v>467.6</c:v>
                </c:pt>
                <c:pt idx="104">
                  <c:v>465.7</c:v>
                </c:pt>
                <c:pt idx="105">
                  <c:v>469</c:v>
                </c:pt>
                <c:pt idx="106">
                  <c:v>440.3</c:v>
                </c:pt>
                <c:pt idx="107">
                  <c:v>306.5</c:v>
                </c:pt>
                <c:pt idx="108">
                  <c:v>337.6</c:v>
                </c:pt>
                <c:pt idx="109">
                  <c:v>317.4</c:v>
                </c:pt>
                <c:pt idx="110">
                  <c:v>533.8</c:v>
                </c:pt>
                <c:pt idx="111">
                  <c:v>377.3</c:v>
                </c:pt>
                <c:pt idx="112">
                  <c:v>380.2</c:v>
                </c:pt>
                <c:pt idx="113">
                  <c:v>553.6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'Series 1 photometry'!$E$16</c:f>
              <c:strCache>
                <c:ptCount val="1"/>
                <c:pt idx="0">
                  <c:v>41595.2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'Series 1 photometry'!$L$16:$L$130</c:f>
              <c:numCache>
                <c:ptCount val="114"/>
                <c:pt idx="0">
                  <c:v>0.6242534699849784</c:v>
                </c:pt>
                <c:pt idx="1">
                  <c:v>0.6247280100360513</c:v>
                </c:pt>
                <c:pt idx="2">
                  <c:v>0.6252025500871241</c:v>
                </c:pt>
                <c:pt idx="3">
                  <c:v>0.6256886599585414</c:v>
                </c:pt>
                <c:pt idx="4">
                  <c:v>0.6261631902307272</c:v>
                </c:pt>
                <c:pt idx="5">
                  <c:v>0.6266493098810315</c:v>
                </c:pt>
                <c:pt idx="6">
                  <c:v>0.6271122698672116</c:v>
                </c:pt>
                <c:pt idx="7">
                  <c:v>0.6275868099182844</c:v>
                </c:pt>
                <c:pt idx="8">
                  <c:v>0.6280613401904702</c:v>
                </c:pt>
                <c:pt idx="9">
                  <c:v>0.6285474500618875</c:v>
                </c:pt>
                <c:pt idx="10">
                  <c:v>0.6290219901129603</c:v>
                </c:pt>
                <c:pt idx="11">
                  <c:v>0.6294965301640332</c:v>
                </c:pt>
                <c:pt idx="12">
                  <c:v>0.6299826400354505</c:v>
                </c:pt>
                <c:pt idx="13">
                  <c:v>0.6304571800865233</c:v>
                </c:pt>
                <c:pt idx="14">
                  <c:v>0.6309317098930478</c:v>
                </c:pt>
                <c:pt idx="15">
                  <c:v>0.6314062499441206</c:v>
                </c:pt>
                <c:pt idx="16">
                  <c:v>0.6318923598155379</c:v>
                </c:pt>
                <c:pt idx="17">
                  <c:v>0.6323668998666108</c:v>
                </c:pt>
                <c:pt idx="18">
                  <c:v>0.6328414399176836</c:v>
                </c:pt>
                <c:pt idx="19">
                  <c:v>0.6333159701898694</c:v>
                </c:pt>
                <c:pt idx="20">
                  <c:v>0.6338020800612867</c:v>
                </c:pt>
                <c:pt idx="21">
                  <c:v>0.6342766201123595</c:v>
                </c:pt>
                <c:pt idx="22">
                  <c:v>0.6347511601634324</c:v>
                </c:pt>
                <c:pt idx="23">
                  <c:v>0.6352256899699569</c:v>
                </c:pt>
                <c:pt idx="24">
                  <c:v>0.6357118100859225</c:v>
                </c:pt>
                <c:pt idx="25">
                  <c:v>0.636186339892447</c:v>
                </c:pt>
                <c:pt idx="26">
                  <c:v>0.6366608799435198</c:v>
                </c:pt>
                <c:pt idx="27">
                  <c:v>0.6371469898149371</c:v>
                </c:pt>
                <c:pt idx="28">
                  <c:v>0.63762152986601</c:v>
                </c:pt>
                <c:pt idx="29">
                  <c:v>0.6380960601381958</c:v>
                </c:pt>
                <c:pt idx="30">
                  <c:v>0.6385706001892686</c:v>
                </c:pt>
                <c:pt idx="31">
                  <c:v>0.6390567100606859</c:v>
                </c:pt>
                <c:pt idx="32">
                  <c:v>0.6395312501117587</c:v>
                </c:pt>
                <c:pt idx="33">
                  <c:v>0.6400057901628315</c:v>
                </c:pt>
                <c:pt idx="34">
                  <c:v>0.6404803199693561</c:v>
                </c:pt>
                <c:pt idx="35">
                  <c:v>0.6409548600204289</c:v>
                </c:pt>
                <c:pt idx="36">
                  <c:v>0.6414409698918462</c:v>
                </c:pt>
                <c:pt idx="37">
                  <c:v>0.641915509942919</c:v>
                </c:pt>
                <c:pt idx="38">
                  <c:v>0.6423900499939919</c:v>
                </c:pt>
                <c:pt idx="39">
                  <c:v>0.6428761598654091</c:v>
                </c:pt>
                <c:pt idx="40">
                  <c:v>0.6433391198515892</c:v>
                </c:pt>
                <c:pt idx="41">
                  <c:v>0.6438252301886678</c:v>
                </c:pt>
                <c:pt idx="42">
                  <c:v>0.6442997697740793</c:v>
                </c:pt>
                <c:pt idx="43">
                  <c:v>0.6447743098251522</c:v>
                </c:pt>
                <c:pt idx="44">
                  <c:v>0.6452604201622307</c:v>
                </c:pt>
                <c:pt idx="45">
                  <c:v>0.6457349499687552</c:v>
                </c:pt>
                <c:pt idx="46">
                  <c:v>0.6462094900198281</c:v>
                </c:pt>
                <c:pt idx="47">
                  <c:v>0.6466955998912454</c:v>
                </c:pt>
                <c:pt idx="48">
                  <c:v>0.6471701399423182</c:v>
                </c:pt>
                <c:pt idx="49">
                  <c:v>0.647644679993391</c:v>
                </c:pt>
                <c:pt idx="50">
                  <c:v>0.6481307898648083</c:v>
                </c:pt>
                <c:pt idx="51">
                  <c:v>0.6486053201369941</c:v>
                </c:pt>
                <c:pt idx="52">
                  <c:v>0.649079860188067</c:v>
                </c:pt>
                <c:pt idx="53">
                  <c:v>0.6495543997734785</c:v>
                </c:pt>
                <c:pt idx="54">
                  <c:v>0.6500405101105571</c:v>
                </c:pt>
                <c:pt idx="55">
                  <c:v>0.6505150501616299</c:v>
                </c:pt>
                <c:pt idx="56">
                  <c:v>0.6509895799681544</c:v>
                </c:pt>
                <c:pt idx="57">
                  <c:v>0.6514756898395717</c:v>
                </c:pt>
                <c:pt idx="58">
                  <c:v>0.6519386600703001</c:v>
                </c:pt>
                <c:pt idx="59">
                  <c:v>0.6524131898768246</c:v>
                </c:pt>
                <c:pt idx="60">
                  <c:v>0.6528877299278975</c:v>
                </c:pt>
                <c:pt idx="61">
                  <c:v>0.6533622699789703</c:v>
                </c:pt>
                <c:pt idx="62">
                  <c:v>0.6538483798503876</c:v>
                </c:pt>
                <c:pt idx="63">
                  <c:v>0.6543229199014604</c:v>
                </c:pt>
                <c:pt idx="64">
                  <c:v>0.6547974501736462</c:v>
                </c:pt>
                <c:pt idx="65">
                  <c:v>0.6552604199387133</c:v>
                </c:pt>
                <c:pt idx="66">
                  <c:v>0.6557465298101306</c:v>
                </c:pt>
                <c:pt idx="67">
                  <c:v>0.6562210600823164</c:v>
                </c:pt>
                <c:pt idx="68">
                  <c:v>0.6566956001333892</c:v>
                </c:pt>
                <c:pt idx="69">
                  <c:v>0.6571817100048065</c:v>
                </c:pt>
                <c:pt idx="70">
                  <c:v>0.6576562500558794</c:v>
                </c:pt>
                <c:pt idx="71">
                  <c:v>0.6581307901069522</c:v>
                </c:pt>
                <c:pt idx="72">
                  <c:v>0.6585937500931323</c:v>
                </c:pt>
                <c:pt idx="73">
                  <c:v>0.6590798599645495</c:v>
                </c:pt>
                <c:pt idx="74">
                  <c:v>0.6595544000156224</c:v>
                </c:pt>
                <c:pt idx="75">
                  <c:v>0.6600289400666952</c:v>
                </c:pt>
                <c:pt idx="76">
                  <c:v>0.6605034698732197</c:v>
                </c:pt>
                <c:pt idx="77">
                  <c:v>0.6609780099242926</c:v>
                </c:pt>
                <c:pt idx="78">
                  <c:v>0.6614525499753654</c:v>
                </c:pt>
                <c:pt idx="79">
                  <c:v>0.6619386598467827</c:v>
                </c:pt>
                <c:pt idx="80">
                  <c:v>0.6624131901189685</c:v>
                </c:pt>
                <c:pt idx="81">
                  <c:v>0.6628877301700413</c:v>
                </c:pt>
                <c:pt idx="82">
                  <c:v>0.6638483800925314</c:v>
                </c:pt>
                <c:pt idx="83">
                  <c:v>0.6643229201436043</c:v>
                </c:pt>
                <c:pt idx="84">
                  <c:v>0.6647974499501288</c:v>
                </c:pt>
                <c:pt idx="85">
                  <c:v>0.6652835598215461</c:v>
                </c:pt>
                <c:pt idx="86">
                  <c:v>0.6657580998726189</c:v>
                </c:pt>
                <c:pt idx="87">
                  <c:v>0.6662326399236917</c:v>
                </c:pt>
                <c:pt idx="88">
                  <c:v>0.6667071799747646</c:v>
                </c:pt>
                <c:pt idx="89">
                  <c:v>0.6671817097812891</c:v>
                </c:pt>
                <c:pt idx="90">
                  <c:v>0.6676562498323619</c:v>
                </c:pt>
                <c:pt idx="91">
                  <c:v>0.6681307898834348</c:v>
                </c:pt>
                <c:pt idx="92">
                  <c:v>0.6686169002205133</c:v>
                </c:pt>
                <c:pt idx="93">
                  <c:v>0.6690914398059249</c:v>
                </c:pt>
                <c:pt idx="94">
                  <c:v>0.6695659700781107</c:v>
                </c:pt>
                <c:pt idx="95">
                  <c:v>0.6700405101291835</c:v>
                </c:pt>
                <c:pt idx="96">
                  <c:v>0.671950229909271</c:v>
                </c:pt>
                <c:pt idx="97">
                  <c:v>0.6724247699603438</c:v>
                </c:pt>
                <c:pt idx="98">
                  <c:v>0.6728993100114167</c:v>
                </c:pt>
                <c:pt idx="99">
                  <c:v>0.6733738398179412</c:v>
                </c:pt>
                <c:pt idx="100">
                  <c:v>0.673848379869014</c:v>
                </c:pt>
                <c:pt idx="101">
                  <c:v>0.6743229199200869</c:v>
                </c:pt>
                <c:pt idx="102">
                  <c:v>0.6747974501922727</c:v>
                </c:pt>
                <c:pt idx="103">
                  <c:v>0.67528356006369</c:v>
                </c:pt>
                <c:pt idx="104">
                  <c:v>0.6757581001147628</c:v>
                </c:pt>
                <c:pt idx="105">
                  <c:v>0.6762210601009429</c:v>
                </c:pt>
                <c:pt idx="106">
                  <c:v>0.6767071802169085</c:v>
                </c:pt>
                <c:pt idx="107">
                  <c:v>0.677181710023433</c:v>
                </c:pt>
                <c:pt idx="108">
                  <c:v>0.679079859983176</c:v>
                </c:pt>
                <c:pt idx="109">
                  <c:v>0.6794849499128759</c:v>
                </c:pt>
                <c:pt idx="110">
                  <c:v>0.6799131901934743</c:v>
                </c:pt>
                <c:pt idx="111">
                  <c:v>0.680329860188067</c:v>
                </c:pt>
                <c:pt idx="112">
                  <c:v>0.6812905101105571</c:v>
                </c:pt>
                <c:pt idx="113">
                  <c:v>0.6827025501988828</c:v>
                </c:pt>
              </c:numCache>
            </c:numRef>
          </c:xVal>
          <c:yVal>
            <c:numRef>
              <c:f>'Series 1 photometry'!$E$17:$E$130</c:f>
              <c:numCache>
                <c:ptCount val="114"/>
                <c:pt idx="0">
                  <c:v>42209.5</c:v>
                </c:pt>
                <c:pt idx="1">
                  <c:v>41434.5</c:v>
                </c:pt>
                <c:pt idx="2">
                  <c:v>41821.6</c:v>
                </c:pt>
                <c:pt idx="3">
                  <c:v>43532.4</c:v>
                </c:pt>
                <c:pt idx="4">
                  <c:v>43474.7</c:v>
                </c:pt>
                <c:pt idx="5">
                  <c:v>43345.3</c:v>
                </c:pt>
                <c:pt idx="6">
                  <c:v>43490.1</c:v>
                </c:pt>
                <c:pt idx="7">
                  <c:v>43010.5</c:v>
                </c:pt>
                <c:pt idx="8">
                  <c:v>43772.2</c:v>
                </c:pt>
                <c:pt idx="9">
                  <c:v>43370.7</c:v>
                </c:pt>
                <c:pt idx="10">
                  <c:v>44228</c:v>
                </c:pt>
                <c:pt idx="11">
                  <c:v>43975.9</c:v>
                </c:pt>
                <c:pt idx="12">
                  <c:v>44209.7</c:v>
                </c:pt>
                <c:pt idx="13">
                  <c:v>43831.4</c:v>
                </c:pt>
                <c:pt idx="14">
                  <c:v>43139.3</c:v>
                </c:pt>
                <c:pt idx="15">
                  <c:v>44285.5</c:v>
                </c:pt>
                <c:pt idx="16">
                  <c:v>44113.8</c:v>
                </c:pt>
                <c:pt idx="17">
                  <c:v>43416.8</c:v>
                </c:pt>
                <c:pt idx="18">
                  <c:v>43783.2</c:v>
                </c:pt>
                <c:pt idx="19">
                  <c:v>43352.8</c:v>
                </c:pt>
                <c:pt idx="20">
                  <c:v>43139.4</c:v>
                </c:pt>
                <c:pt idx="21">
                  <c:v>43262.3</c:v>
                </c:pt>
                <c:pt idx="22">
                  <c:v>42971.7</c:v>
                </c:pt>
                <c:pt idx="23">
                  <c:v>43259.6</c:v>
                </c:pt>
                <c:pt idx="24">
                  <c:v>43555</c:v>
                </c:pt>
                <c:pt idx="25">
                  <c:v>43616.7</c:v>
                </c:pt>
                <c:pt idx="26">
                  <c:v>43823.5</c:v>
                </c:pt>
                <c:pt idx="27">
                  <c:v>43474.2</c:v>
                </c:pt>
                <c:pt idx="28">
                  <c:v>43245.7</c:v>
                </c:pt>
                <c:pt idx="29">
                  <c:v>43006.8</c:v>
                </c:pt>
                <c:pt idx="30">
                  <c:v>43094.6</c:v>
                </c:pt>
                <c:pt idx="31">
                  <c:v>44023.2</c:v>
                </c:pt>
                <c:pt idx="32">
                  <c:v>43315.9</c:v>
                </c:pt>
                <c:pt idx="33">
                  <c:v>43305.6</c:v>
                </c:pt>
                <c:pt idx="34">
                  <c:v>43650.2</c:v>
                </c:pt>
                <c:pt idx="35">
                  <c:v>43712.8</c:v>
                </c:pt>
                <c:pt idx="36">
                  <c:v>44659.9</c:v>
                </c:pt>
                <c:pt idx="37">
                  <c:v>44367.5</c:v>
                </c:pt>
                <c:pt idx="38">
                  <c:v>44363</c:v>
                </c:pt>
                <c:pt idx="39">
                  <c:v>44311.3</c:v>
                </c:pt>
                <c:pt idx="40">
                  <c:v>49975.2</c:v>
                </c:pt>
                <c:pt idx="41">
                  <c:v>44852.6</c:v>
                </c:pt>
                <c:pt idx="42">
                  <c:v>44698.9</c:v>
                </c:pt>
                <c:pt idx="43">
                  <c:v>44940.1</c:v>
                </c:pt>
                <c:pt idx="44">
                  <c:v>44691.7</c:v>
                </c:pt>
                <c:pt idx="45">
                  <c:v>44143</c:v>
                </c:pt>
                <c:pt idx="46">
                  <c:v>45262.9</c:v>
                </c:pt>
                <c:pt idx="47">
                  <c:v>44182.5</c:v>
                </c:pt>
                <c:pt idx="48">
                  <c:v>45332.1</c:v>
                </c:pt>
                <c:pt idx="49">
                  <c:v>45302.1</c:v>
                </c:pt>
                <c:pt idx="50">
                  <c:v>44996.6</c:v>
                </c:pt>
                <c:pt idx="51">
                  <c:v>45385.5</c:v>
                </c:pt>
                <c:pt idx="52">
                  <c:v>45356.6</c:v>
                </c:pt>
                <c:pt idx="53">
                  <c:v>44627.8</c:v>
                </c:pt>
                <c:pt idx="54">
                  <c:v>44760.1</c:v>
                </c:pt>
                <c:pt idx="55">
                  <c:v>44430.1</c:v>
                </c:pt>
                <c:pt idx="56">
                  <c:v>43586.2</c:v>
                </c:pt>
                <c:pt idx="57">
                  <c:v>44586.3</c:v>
                </c:pt>
                <c:pt idx="58">
                  <c:v>42188.4</c:v>
                </c:pt>
                <c:pt idx="59">
                  <c:v>41406.4</c:v>
                </c:pt>
                <c:pt idx="60">
                  <c:v>40960</c:v>
                </c:pt>
                <c:pt idx="61">
                  <c:v>42978.6</c:v>
                </c:pt>
                <c:pt idx="62">
                  <c:v>42522</c:v>
                </c:pt>
                <c:pt idx="63">
                  <c:v>43588.6</c:v>
                </c:pt>
                <c:pt idx="64">
                  <c:v>43283.4</c:v>
                </c:pt>
                <c:pt idx="65">
                  <c:v>42958.9</c:v>
                </c:pt>
                <c:pt idx="66">
                  <c:v>42010.9</c:v>
                </c:pt>
                <c:pt idx="67">
                  <c:v>42200.3</c:v>
                </c:pt>
                <c:pt idx="68">
                  <c:v>42358.9</c:v>
                </c:pt>
                <c:pt idx="69">
                  <c:v>42325.4</c:v>
                </c:pt>
                <c:pt idx="70">
                  <c:v>43035.7</c:v>
                </c:pt>
                <c:pt idx="71">
                  <c:v>43672.3</c:v>
                </c:pt>
                <c:pt idx="72">
                  <c:v>43529.2</c:v>
                </c:pt>
                <c:pt idx="73">
                  <c:v>43136.2</c:v>
                </c:pt>
                <c:pt idx="74">
                  <c:v>43244</c:v>
                </c:pt>
                <c:pt idx="75">
                  <c:v>43608.4</c:v>
                </c:pt>
                <c:pt idx="76">
                  <c:v>43162</c:v>
                </c:pt>
                <c:pt idx="77">
                  <c:v>43660.5</c:v>
                </c:pt>
                <c:pt idx="78">
                  <c:v>44328.3</c:v>
                </c:pt>
                <c:pt idx="79">
                  <c:v>44249.9</c:v>
                </c:pt>
                <c:pt idx="80">
                  <c:v>45007.3</c:v>
                </c:pt>
                <c:pt idx="81">
                  <c:v>43475.9</c:v>
                </c:pt>
                <c:pt idx="82">
                  <c:v>43310.2</c:v>
                </c:pt>
                <c:pt idx="83">
                  <c:v>44276.4</c:v>
                </c:pt>
                <c:pt idx="84">
                  <c:v>44324.6</c:v>
                </c:pt>
                <c:pt idx="85">
                  <c:v>42449.2</c:v>
                </c:pt>
                <c:pt idx="86">
                  <c:v>42982.7</c:v>
                </c:pt>
                <c:pt idx="87">
                  <c:v>42072.3</c:v>
                </c:pt>
                <c:pt idx="88">
                  <c:v>42983.3</c:v>
                </c:pt>
                <c:pt idx="89">
                  <c:v>43562.9</c:v>
                </c:pt>
                <c:pt idx="90">
                  <c:v>43913.1</c:v>
                </c:pt>
                <c:pt idx="91">
                  <c:v>42173.3</c:v>
                </c:pt>
                <c:pt idx="92">
                  <c:v>43385.5</c:v>
                </c:pt>
                <c:pt idx="93">
                  <c:v>43461.3</c:v>
                </c:pt>
                <c:pt idx="94">
                  <c:v>41272</c:v>
                </c:pt>
                <c:pt idx="95">
                  <c:v>38090.2</c:v>
                </c:pt>
                <c:pt idx="96">
                  <c:v>36210.4</c:v>
                </c:pt>
                <c:pt idx="97">
                  <c:v>37794.1</c:v>
                </c:pt>
                <c:pt idx="98">
                  <c:v>36147.2</c:v>
                </c:pt>
                <c:pt idx="99">
                  <c:v>35080.1</c:v>
                </c:pt>
                <c:pt idx="100">
                  <c:v>16456</c:v>
                </c:pt>
                <c:pt idx="101">
                  <c:v>6409.3</c:v>
                </c:pt>
                <c:pt idx="102">
                  <c:v>7097</c:v>
                </c:pt>
                <c:pt idx="103">
                  <c:v>4626.5</c:v>
                </c:pt>
                <c:pt idx="104">
                  <c:v>1661.3</c:v>
                </c:pt>
                <c:pt idx="105">
                  <c:v>6031.5</c:v>
                </c:pt>
                <c:pt idx="106">
                  <c:v>5455.3</c:v>
                </c:pt>
                <c:pt idx="107">
                  <c:v>26502.2</c:v>
                </c:pt>
                <c:pt idx="108">
                  <c:v>17647.6</c:v>
                </c:pt>
                <c:pt idx="109">
                  <c:v>19502.8</c:v>
                </c:pt>
                <c:pt idx="110">
                  <c:v>879</c:v>
                </c:pt>
                <c:pt idx="111">
                  <c:v>8863.1</c:v>
                </c:pt>
                <c:pt idx="112">
                  <c:v>14113.2</c:v>
                </c:pt>
                <c:pt idx="113">
                  <c:v>642.1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'Series 1 photometry'!$G$16</c:f>
              <c:strCache>
                <c:ptCount val="1"/>
                <c:pt idx="0">
                  <c:v>54987.9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'Series 1 photometry'!$L$16:$L$130</c:f>
              <c:numCache>
                <c:ptCount val="114"/>
                <c:pt idx="0">
                  <c:v>0.6242534699849784</c:v>
                </c:pt>
                <c:pt idx="1">
                  <c:v>0.6247280100360513</c:v>
                </c:pt>
                <c:pt idx="2">
                  <c:v>0.6252025500871241</c:v>
                </c:pt>
                <c:pt idx="3">
                  <c:v>0.6256886599585414</c:v>
                </c:pt>
                <c:pt idx="4">
                  <c:v>0.6261631902307272</c:v>
                </c:pt>
                <c:pt idx="5">
                  <c:v>0.6266493098810315</c:v>
                </c:pt>
                <c:pt idx="6">
                  <c:v>0.6271122698672116</c:v>
                </c:pt>
                <c:pt idx="7">
                  <c:v>0.6275868099182844</c:v>
                </c:pt>
                <c:pt idx="8">
                  <c:v>0.6280613401904702</c:v>
                </c:pt>
                <c:pt idx="9">
                  <c:v>0.6285474500618875</c:v>
                </c:pt>
                <c:pt idx="10">
                  <c:v>0.6290219901129603</c:v>
                </c:pt>
                <c:pt idx="11">
                  <c:v>0.6294965301640332</c:v>
                </c:pt>
                <c:pt idx="12">
                  <c:v>0.6299826400354505</c:v>
                </c:pt>
                <c:pt idx="13">
                  <c:v>0.6304571800865233</c:v>
                </c:pt>
                <c:pt idx="14">
                  <c:v>0.6309317098930478</c:v>
                </c:pt>
                <c:pt idx="15">
                  <c:v>0.6314062499441206</c:v>
                </c:pt>
                <c:pt idx="16">
                  <c:v>0.6318923598155379</c:v>
                </c:pt>
                <c:pt idx="17">
                  <c:v>0.6323668998666108</c:v>
                </c:pt>
                <c:pt idx="18">
                  <c:v>0.6328414399176836</c:v>
                </c:pt>
                <c:pt idx="19">
                  <c:v>0.6333159701898694</c:v>
                </c:pt>
                <c:pt idx="20">
                  <c:v>0.6338020800612867</c:v>
                </c:pt>
                <c:pt idx="21">
                  <c:v>0.6342766201123595</c:v>
                </c:pt>
                <c:pt idx="22">
                  <c:v>0.6347511601634324</c:v>
                </c:pt>
                <c:pt idx="23">
                  <c:v>0.6352256899699569</c:v>
                </c:pt>
                <c:pt idx="24">
                  <c:v>0.6357118100859225</c:v>
                </c:pt>
                <c:pt idx="25">
                  <c:v>0.636186339892447</c:v>
                </c:pt>
                <c:pt idx="26">
                  <c:v>0.6366608799435198</c:v>
                </c:pt>
                <c:pt idx="27">
                  <c:v>0.6371469898149371</c:v>
                </c:pt>
                <c:pt idx="28">
                  <c:v>0.63762152986601</c:v>
                </c:pt>
                <c:pt idx="29">
                  <c:v>0.6380960601381958</c:v>
                </c:pt>
                <c:pt idx="30">
                  <c:v>0.6385706001892686</c:v>
                </c:pt>
                <c:pt idx="31">
                  <c:v>0.6390567100606859</c:v>
                </c:pt>
                <c:pt idx="32">
                  <c:v>0.6395312501117587</c:v>
                </c:pt>
                <c:pt idx="33">
                  <c:v>0.6400057901628315</c:v>
                </c:pt>
                <c:pt idx="34">
                  <c:v>0.6404803199693561</c:v>
                </c:pt>
                <c:pt idx="35">
                  <c:v>0.6409548600204289</c:v>
                </c:pt>
                <c:pt idx="36">
                  <c:v>0.6414409698918462</c:v>
                </c:pt>
                <c:pt idx="37">
                  <c:v>0.641915509942919</c:v>
                </c:pt>
                <c:pt idx="38">
                  <c:v>0.6423900499939919</c:v>
                </c:pt>
                <c:pt idx="39">
                  <c:v>0.6428761598654091</c:v>
                </c:pt>
                <c:pt idx="40">
                  <c:v>0.6433391198515892</c:v>
                </c:pt>
                <c:pt idx="41">
                  <c:v>0.6438252301886678</c:v>
                </c:pt>
                <c:pt idx="42">
                  <c:v>0.6442997697740793</c:v>
                </c:pt>
                <c:pt idx="43">
                  <c:v>0.6447743098251522</c:v>
                </c:pt>
                <c:pt idx="44">
                  <c:v>0.6452604201622307</c:v>
                </c:pt>
                <c:pt idx="45">
                  <c:v>0.6457349499687552</c:v>
                </c:pt>
                <c:pt idx="46">
                  <c:v>0.6462094900198281</c:v>
                </c:pt>
                <c:pt idx="47">
                  <c:v>0.6466955998912454</c:v>
                </c:pt>
                <c:pt idx="48">
                  <c:v>0.6471701399423182</c:v>
                </c:pt>
                <c:pt idx="49">
                  <c:v>0.647644679993391</c:v>
                </c:pt>
                <c:pt idx="50">
                  <c:v>0.6481307898648083</c:v>
                </c:pt>
                <c:pt idx="51">
                  <c:v>0.6486053201369941</c:v>
                </c:pt>
                <c:pt idx="52">
                  <c:v>0.649079860188067</c:v>
                </c:pt>
                <c:pt idx="53">
                  <c:v>0.6495543997734785</c:v>
                </c:pt>
                <c:pt idx="54">
                  <c:v>0.6500405101105571</c:v>
                </c:pt>
                <c:pt idx="55">
                  <c:v>0.6505150501616299</c:v>
                </c:pt>
                <c:pt idx="56">
                  <c:v>0.6509895799681544</c:v>
                </c:pt>
                <c:pt idx="57">
                  <c:v>0.6514756898395717</c:v>
                </c:pt>
                <c:pt idx="58">
                  <c:v>0.6519386600703001</c:v>
                </c:pt>
                <c:pt idx="59">
                  <c:v>0.6524131898768246</c:v>
                </c:pt>
                <c:pt idx="60">
                  <c:v>0.6528877299278975</c:v>
                </c:pt>
                <c:pt idx="61">
                  <c:v>0.6533622699789703</c:v>
                </c:pt>
                <c:pt idx="62">
                  <c:v>0.6538483798503876</c:v>
                </c:pt>
                <c:pt idx="63">
                  <c:v>0.6543229199014604</c:v>
                </c:pt>
                <c:pt idx="64">
                  <c:v>0.6547974501736462</c:v>
                </c:pt>
                <c:pt idx="65">
                  <c:v>0.6552604199387133</c:v>
                </c:pt>
                <c:pt idx="66">
                  <c:v>0.6557465298101306</c:v>
                </c:pt>
                <c:pt idx="67">
                  <c:v>0.6562210600823164</c:v>
                </c:pt>
                <c:pt idx="68">
                  <c:v>0.6566956001333892</c:v>
                </c:pt>
                <c:pt idx="69">
                  <c:v>0.6571817100048065</c:v>
                </c:pt>
                <c:pt idx="70">
                  <c:v>0.6576562500558794</c:v>
                </c:pt>
                <c:pt idx="71">
                  <c:v>0.6581307901069522</c:v>
                </c:pt>
                <c:pt idx="72">
                  <c:v>0.6585937500931323</c:v>
                </c:pt>
                <c:pt idx="73">
                  <c:v>0.6590798599645495</c:v>
                </c:pt>
                <c:pt idx="74">
                  <c:v>0.6595544000156224</c:v>
                </c:pt>
                <c:pt idx="75">
                  <c:v>0.6600289400666952</c:v>
                </c:pt>
                <c:pt idx="76">
                  <c:v>0.6605034698732197</c:v>
                </c:pt>
                <c:pt idx="77">
                  <c:v>0.6609780099242926</c:v>
                </c:pt>
                <c:pt idx="78">
                  <c:v>0.6614525499753654</c:v>
                </c:pt>
                <c:pt idx="79">
                  <c:v>0.6619386598467827</c:v>
                </c:pt>
                <c:pt idx="80">
                  <c:v>0.6624131901189685</c:v>
                </c:pt>
                <c:pt idx="81">
                  <c:v>0.6628877301700413</c:v>
                </c:pt>
                <c:pt idx="82">
                  <c:v>0.6638483800925314</c:v>
                </c:pt>
                <c:pt idx="83">
                  <c:v>0.6643229201436043</c:v>
                </c:pt>
                <c:pt idx="84">
                  <c:v>0.6647974499501288</c:v>
                </c:pt>
                <c:pt idx="85">
                  <c:v>0.6652835598215461</c:v>
                </c:pt>
                <c:pt idx="86">
                  <c:v>0.6657580998726189</c:v>
                </c:pt>
                <c:pt idx="87">
                  <c:v>0.6662326399236917</c:v>
                </c:pt>
                <c:pt idx="88">
                  <c:v>0.6667071799747646</c:v>
                </c:pt>
                <c:pt idx="89">
                  <c:v>0.6671817097812891</c:v>
                </c:pt>
                <c:pt idx="90">
                  <c:v>0.6676562498323619</c:v>
                </c:pt>
                <c:pt idx="91">
                  <c:v>0.6681307898834348</c:v>
                </c:pt>
                <c:pt idx="92">
                  <c:v>0.6686169002205133</c:v>
                </c:pt>
                <c:pt idx="93">
                  <c:v>0.6690914398059249</c:v>
                </c:pt>
                <c:pt idx="94">
                  <c:v>0.6695659700781107</c:v>
                </c:pt>
                <c:pt idx="95">
                  <c:v>0.6700405101291835</c:v>
                </c:pt>
                <c:pt idx="96">
                  <c:v>0.671950229909271</c:v>
                </c:pt>
                <c:pt idx="97">
                  <c:v>0.6724247699603438</c:v>
                </c:pt>
                <c:pt idx="98">
                  <c:v>0.6728993100114167</c:v>
                </c:pt>
                <c:pt idx="99">
                  <c:v>0.6733738398179412</c:v>
                </c:pt>
                <c:pt idx="100">
                  <c:v>0.673848379869014</c:v>
                </c:pt>
                <c:pt idx="101">
                  <c:v>0.6743229199200869</c:v>
                </c:pt>
                <c:pt idx="102">
                  <c:v>0.6747974501922727</c:v>
                </c:pt>
                <c:pt idx="103">
                  <c:v>0.67528356006369</c:v>
                </c:pt>
                <c:pt idx="104">
                  <c:v>0.6757581001147628</c:v>
                </c:pt>
                <c:pt idx="105">
                  <c:v>0.6762210601009429</c:v>
                </c:pt>
                <c:pt idx="106">
                  <c:v>0.6767071802169085</c:v>
                </c:pt>
                <c:pt idx="107">
                  <c:v>0.677181710023433</c:v>
                </c:pt>
                <c:pt idx="108">
                  <c:v>0.679079859983176</c:v>
                </c:pt>
                <c:pt idx="109">
                  <c:v>0.6794849499128759</c:v>
                </c:pt>
                <c:pt idx="110">
                  <c:v>0.6799131901934743</c:v>
                </c:pt>
                <c:pt idx="111">
                  <c:v>0.680329860188067</c:v>
                </c:pt>
                <c:pt idx="112">
                  <c:v>0.6812905101105571</c:v>
                </c:pt>
                <c:pt idx="113">
                  <c:v>0.6827025501988828</c:v>
                </c:pt>
              </c:numCache>
            </c:numRef>
          </c:xVal>
          <c:yVal>
            <c:numRef>
              <c:f>'Series 1 photometry'!$G$17:$G$130</c:f>
              <c:numCache>
                <c:ptCount val="114"/>
                <c:pt idx="0">
                  <c:v>57274.2</c:v>
                </c:pt>
                <c:pt idx="1">
                  <c:v>56981.1</c:v>
                </c:pt>
                <c:pt idx="2">
                  <c:v>59596</c:v>
                </c:pt>
                <c:pt idx="3">
                  <c:v>60616.4</c:v>
                </c:pt>
                <c:pt idx="4">
                  <c:v>58467.8</c:v>
                </c:pt>
                <c:pt idx="5">
                  <c:v>58030.3</c:v>
                </c:pt>
                <c:pt idx="6">
                  <c:v>60050.4</c:v>
                </c:pt>
                <c:pt idx="7">
                  <c:v>64490.3</c:v>
                </c:pt>
                <c:pt idx="8">
                  <c:v>65741.1</c:v>
                </c:pt>
                <c:pt idx="9">
                  <c:v>66774.3</c:v>
                </c:pt>
                <c:pt idx="10">
                  <c:v>62848.5</c:v>
                </c:pt>
                <c:pt idx="11">
                  <c:v>59415.6</c:v>
                </c:pt>
                <c:pt idx="12">
                  <c:v>57142.8</c:v>
                </c:pt>
                <c:pt idx="13">
                  <c:v>56012.1</c:v>
                </c:pt>
                <c:pt idx="14">
                  <c:v>56448.8</c:v>
                </c:pt>
                <c:pt idx="15">
                  <c:v>56997</c:v>
                </c:pt>
                <c:pt idx="16">
                  <c:v>57128.2</c:v>
                </c:pt>
                <c:pt idx="17">
                  <c:v>59585.3</c:v>
                </c:pt>
                <c:pt idx="18">
                  <c:v>60615.7</c:v>
                </c:pt>
                <c:pt idx="19">
                  <c:v>63762.6</c:v>
                </c:pt>
                <c:pt idx="20">
                  <c:v>64634.3</c:v>
                </c:pt>
                <c:pt idx="21">
                  <c:v>61551.3</c:v>
                </c:pt>
                <c:pt idx="22">
                  <c:v>61397.2</c:v>
                </c:pt>
                <c:pt idx="23">
                  <c:v>61103.1</c:v>
                </c:pt>
                <c:pt idx="24">
                  <c:v>62622.9</c:v>
                </c:pt>
                <c:pt idx="25">
                  <c:v>59915.6</c:v>
                </c:pt>
                <c:pt idx="26">
                  <c:v>60405.6</c:v>
                </c:pt>
                <c:pt idx="27">
                  <c:v>60485.6</c:v>
                </c:pt>
                <c:pt idx="28">
                  <c:v>60872.6</c:v>
                </c:pt>
                <c:pt idx="29">
                  <c:v>61253.5</c:v>
                </c:pt>
                <c:pt idx="30">
                  <c:v>60355.9</c:v>
                </c:pt>
                <c:pt idx="31">
                  <c:v>60328.5</c:v>
                </c:pt>
                <c:pt idx="32">
                  <c:v>61460.9</c:v>
                </c:pt>
                <c:pt idx="33">
                  <c:v>63047.2</c:v>
                </c:pt>
                <c:pt idx="34">
                  <c:v>62318.9</c:v>
                </c:pt>
                <c:pt idx="35">
                  <c:v>66526</c:v>
                </c:pt>
                <c:pt idx="36">
                  <c:v>63758.1</c:v>
                </c:pt>
                <c:pt idx="37">
                  <c:v>65017.2</c:v>
                </c:pt>
                <c:pt idx="38">
                  <c:v>62578.5</c:v>
                </c:pt>
                <c:pt idx="39">
                  <c:v>65029.5</c:v>
                </c:pt>
                <c:pt idx="40">
                  <c:v>65303.5</c:v>
                </c:pt>
                <c:pt idx="41">
                  <c:v>63155.5</c:v>
                </c:pt>
                <c:pt idx="42">
                  <c:v>61040</c:v>
                </c:pt>
                <c:pt idx="43">
                  <c:v>60276.8</c:v>
                </c:pt>
                <c:pt idx="44">
                  <c:v>59222</c:v>
                </c:pt>
                <c:pt idx="45">
                  <c:v>58472.2</c:v>
                </c:pt>
                <c:pt idx="46">
                  <c:v>57679</c:v>
                </c:pt>
                <c:pt idx="47">
                  <c:v>56798.8</c:v>
                </c:pt>
                <c:pt idx="48">
                  <c:v>56951.2</c:v>
                </c:pt>
                <c:pt idx="49">
                  <c:v>55934.6</c:v>
                </c:pt>
                <c:pt idx="50">
                  <c:v>57412.4</c:v>
                </c:pt>
                <c:pt idx="51">
                  <c:v>57609.1</c:v>
                </c:pt>
                <c:pt idx="52">
                  <c:v>56857.3</c:v>
                </c:pt>
                <c:pt idx="53">
                  <c:v>56258.9</c:v>
                </c:pt>
                <c:pt idx="54">
                  <c:v>56766.3</c:v>
                </c:pt>
                <c:pt idx="55">
                  <c:v>57403.6</c:v>
                </c:pt>
                <c:pt idx="56">
                  <c:v>57324.1</c:v>
                </c:pt>
                <c:pt idx="57">
                  <c:v>57948.6</c:v>
                </c:pt>
                <c:pt idx="58">
                  <c:v>56452.6</c:v>
                </c:pt>
                <c:pt idx="59">
                  <c:v>54890.2</c:v>
                </c:pt>
                <c:pt idx="60">
                  <c:v>54473.3</c:v>
                </c:pt>
                <c:pt idx="61">
                  <c:v>58186.3</c:v>
                </c:pt>
                <c:pt idx="62">
                  <c:v>59258.2</c:v>
                </c:pt>
                <c:pt idx="63">
                  <c:v>58487.5</c:v>
                </c:pt>
                <c:pt idx="64">
                  <c:v>57032.1</c:v>
                </c:pt>
                <c:pt idx="65">
                  <c:v>57998.3</c:v>
                </c:pt>
                <c:pt idx="66">
                  <c:v>56471.1</c:v>
                </c:pt>
                <c:pt idx="67">
                  <c:v>56864.7</c:v>
                </c:pt>
                <c:pt idx="68">
                  <c:v>54983.2</c:v>
                </c:pt>
                <c:pt idx="69">
                  <c:v>55545.1</c:v>
                </c:pt>
                <c:pt idx="70">
                  <c:v>56250.6</c:v>
                </c:pt>
                <c:pt idx="71">
                  <c:v>56533.4</c:v>
                </c:pt>
                <c:pt idx="72">
                  <c:v>55560.3</c:v>
                </c:pt>
                <c:pt idx="73">
                  <c:v>54467.1</c:v>
                </c:pt>
                <c:pt idx="74">
                  <c:v>55249.1</c:v>
                </c:pt>
                <c:pt idx="75">
                  <c:v>54991.1</c:v>
                </c:pt>
                <c:pt idx="76">
                  <c:v>55643.3</c:v>
                </c:pt>
                <c:pt idx="77">
                  <c:v>55979.2</c:v>
                </c:pt>
                <c:pt idx="78">
                  <c:v>57108.6</c:v>
                </c:pt>
                <c:pt idx="79">
                  <c:v>59814.6</c:v>
                </c:pt>
                <c:pt idx="80">
                  <c:v>61611.4</c:v>
                </c:pt>
                <c:pt idx="81">
                  <c:v>61079.8</c:v>
                </c:pt>
                <c:pt idx="82">
                  <c:v>59179.7</c:v>
                </c:pt>
                <c:pt idx="83">
                  <c:v>59059.1</c:v>
                </c:pt>
                <c:pt idx="84">
                  <c:v>57616.7</c:v>
                </c:pt>
                <c:pt idx="85">
                  <c:v>55781.6</c:v>
                </c:pt>
                <c:pt idx="86">
                  <c:v>57266.3</c:v>
                </c:pt>
                <c:pt idx="87">
                  <c:v>56625.9</c:v>
                </c:pt>
                <c:pt idx="88">
                  <c:v>58275</c:v>
                </c:pt>
                <c:pt idx="89">
                  <c:v>57911.8</c:v>
                </c:pt>
                <c:pt idx="90">
                  <c:v>60086.3</c:v>
                </c:pt>
                <c:pt idx="91">
                  <c:v>57127.4</c:v>
                </c:pt>
                <c:pt idx="92">
                  <c:v>60451.6</c:v>
                </c:pt>
                <c:pt idx="93">
                  <c:v>60236.6</c:v>
                </c:pt>
                <c:pt idx="94">
                  <c:v>59305.5</c:v>
                </c:pt>
                <c:pt idx="95">
                  <c:v>51392.2</c:v>
                </c:pt>
                <c:pt idx="96">
                  <c:v>48054.7</c:v>
                </c:pt>
                <c:pt idx="97">
                  <c:v>49093.8</c:v>
                </c:pt>
                <c:pt idx="98">
                  <c:v>47921.4</c:v>
                </c:pt>
                <c:pt idx="99">
                  <c:v>46441.4</c:v>
                </c:pt>
                <c:pt idx="100">
                  <c:v>20917.5</c:v>
                </c:pt>
                <c:pt idx="101">
                  <c:v>7382.8</c:v>
                </c:pt>
                <c:pt idx="102">
                  <c:v>9242.7</c:v>
                </c:pt>
                <c:pt idx="103">
                  <c:v>5381.3</c:v>
                </c:pt>
                <c:pt idx="104">
                  <c:v>2475.3</c:v>
                </c:pt>
                <c:pt idx="105">
                  <c:v>8529</c:v>
                </c:pt>
                <c:pt idx="106">
                  <c:v>7909</c:v>
                </c:pt>
                <c:pt idx="107">
                  <c:v>35154.9</c:v>
                </c:pt>
                <c:pt idx="108">
                  <c:v>23696.5</c:v>
                </c:pt>
                <c:pt idx="109">
                  <c:v>25613.3</c:v>
                </c:pt>
                <c:pt idx="110">
                  <c:v>1325.6</c:v>
                </c:pt>
                <c:pt idx="111">
                  <c:v>11954.4</c:v>
                </c:pt>
                <c:pt idx="112">
                  <c:v>18765.6</c:v>
                </c:pt>
                <c:pt idx="113">
                  <c:v>715.9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'Series 1 photometry'!$I$16</c:f>
              <c:strCache>
                <c:ptCount val="1"/>
                <c:pt idx="0">
                  <c:v>42736.4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'Series 1 photometry'!$L$16:$L$130</c:f>
              <c:numCache>
                <c:ptCount val="114"/>
                <c:pt idx="0">
                  <c:v>0.6242534699849784</c:v>
                </c:pt>
                <c:pt idx="1">
                  <c:v>0.6247280100360513</c:v>
                </c:pt>
                <c:pt idx="2">
                  <c:v>0.6252025500871241</c:v>
                </c:pt>
                <c:pt idx="3">
                  <c:v>0.6256886599585414</c:v>
                </c:pt>
                <c:pt idx="4">
                  <c:v>0.6261631902307272</c:v>
                </c:pt>
                <c:pt idx="5">
                  <c:v>0.6266493098810315</c:v>
                </c:pt>
                <c:pt idx="6">
                  <c:v>0.6271122698672116</c:v>
                </c:pt>
                <c:pt idx="7">
                  <c:v>0.6275868099182844</c:v>
                </c:pt>
                <c:pt idx="8">
                  <c:v>0.6280613401904702</c:v>
                </c:pt>
                <c:pt idx="9">
                  <c:v>0.6285474500618875</c:v>
                </c:pt>
                <c:pt idx="10">
                  <c:v>0.6290219901129603</c:v>
                </c:pt>
                <c:pt idx="11">
                  <c:v>0.6294965301640332</c:v>
                </c:pt>
                <c:pt idx="12">
                  <c:v>0.6299826400354505</c:v>
                </c:pt>
                <c:pt idx="13">
                  <c:v>0.6304571800865233</c:v>
                </c:pt>
                <c:pt idx="14">
                  <c:v>0.6309317098930478</c:v>
                </c:pt>
                <c:pt idx="15">
                  <c:v>0.6314062499441206</c:v>
                </c:pt>
                <c:pt idx="16">
                  <c:v>0.6318923598155379</c:v>
                </c:pt>
                <c:pt idx="17">
                  <c:v>0.6323668998666108</c:v>
                </c:pt>
                <c:pt idx="18">
                  <c:v>0.6328414399176836</c:v>
                </c:pt>
                <c:pt idx="19">
                  <c:v>0.6333159701898694</c:v>
                </c:pt>
                <c:pt idx="20">
                  <c:v>0.6338020800612867</c:v>
                </c:pt>
                <c:pt idx="21">
                  <c:v>0.6342766201123595</c:v>
                </c:pt>
                <c:pt idx="22">
                  <c:v>0.6347511601634324</c:v>
                </c:pt>
                <c:pt idx="23">
                  <c:v>0.6352256899699569</c:v>
                </c:pt>
                <c:pt idx="24">
                  <c:v>0.6357118100859225</c:v>
                </c:pt>
                <c:pt idx="25">
                  <c:v>0.636186339892447</c:v>
                </c:pt>
                <c:pt idx="26">
                  <c:v>0.6366608799435198</c:v>
                </c:pt>
                <c:pt idx="27">
                  <c:v>0.6371469898149371</c:v>
                </c:pt>
                <c:pt idx="28">
                  <c:v>0.63762152986601</c:v>
                </c:pt>
                <c:pt idx="29">
                  <c:v>0.6380960601381958</c:v>
                </c:pt>
                <c:pt idx="30">
                  <c:v>0.6385706001892686</c:v>
                </c:pt>
                <c:pt idx="31">
                  <c:v>0.6390567100606859</c:v>
                </c:pt>
                <c:pt idx="32">
                  <c:v>0.6395312501117587</c:v>
                </c:pt>
                <c:pt idx="33">
                  <c:v>0.6400057901628315</c:v>
                </c:pt>
                <c:pt idx="34">
                  <c:v>0.6404803199693561</c:v>
                </c:pt>
                <c:pt idx="35">
                  <c:v>0.6409548600204289</c:v>
                </c:pt>
                <c:pt idx="36">
                  <c:v>0.6414409698918462</c:v>
                </c:pt>
                <c:pt idx="37">
                  <c:v>0.641915509942919</c:v>
                </c:pt>
                <c:pt idx="38">
                  <c:v>0.6423900499939919</c:v>
                </c:pt>
                <c:pt idx="39">
                  <c:v>0.6428761598654091</c:v>
                </c:pt>
                <c:pt idx="40">
                  <c:v>0.6433391198515892</c:v>
                </c:pt>
                <c:pt idx="41">
                  <c:v>0.6438252301886678</c:v>
                </c:pt>
                <c:pt idx="42">
                  <c:v>0.6442997697740793</c:v>
                </c:pt>
                <c:pt idx="43">
                  <c:v>0.6447743098251522</c:v>
                </c:pt>
                <c:pt idx="44">
                  <c:v>0.6452604201622307</c:v>
                </c:pt>
                <c:pt idx="45">
                  <c:v>0.6457349499687552</c:v>
                </c:pt>
                <c:pt idx="46">
                  <c:v>0.6462094900198281</c:v>
                </c:pt>
                <c:pt idx="47">
                  <c:v>0.6466955998912454</c:v>
                </c:pt>
                <c:pt idx="48">
                  <c:v>0.6471701399423182</c:v>
                </c:pt>
                <c:pt idx="49">
                  <c:v>0.647644679993391</c:v>
                </c:pt>
                <c:pt idx="50">
                  <c:v>0.6481307898648083</c:v>
                </c:pt>
                <c:pt idx="51">
                  <c:v>0.6486053201369941</c:v>
                </c:pt>
                <c:pt idx="52">
                  <c:v>0.649079860188067</c:v>
                </c:pt>
                <c:pt idx="53">
                  <c:v>0.6495543997734785</c:v>
                </c:pt>
                <c:pt idx="54">
                  <c:v>0.6500405101105571</c:v>
                </c:pt>
                <c:pt idx="55">
                  <c:v>0.6505150501616299</c:v>
                </c:pt>
                <c:pt idx="56">
                  <c:v>0.6509895799681544</c:v>
                </c:pt>
                <c:pt idx="57">
                  <c:v>0.6514756898395717</c:v>
                </c:pt>
                <c:pt idx="58">
                  <c:v>0.6519386600703001</c:v>
                </c:pt>
                <c:pt idx="59">
                  <c:v>0.6524131898768246</c:v>
                </c:pt>
                <c:pt idx="60">
                  <c:v>0.6528877299278975</c:v>
                </c:pt>
                <c:pt idx="61">
                  <c:v>0.6533622699789703</c:v>
                </c:pt>
                <c:pt idx="62">
                  <c:v>0.6538483798503876</c:v>
                </c:pt>
                <c:pt idx="63">
                  <c:v>0.6543229199014604</c:v>
                </c:pt>
                <c:pt idx="64">
                  <c:v>0.6547974501736462</c:v>
                </c:pt>
                <c:pt idx="65">
                  <c:v>0.6552604199387133</c:v>
                </c:pt>
                <c:pt idx="66">
                  <c:v>0.6557465298101306</c:v>
                </c:pt>
                <c:pt idx="67">
                  <c:v>0.6562210600823164</c:v>
                </c:pt>
                <c:pt idx="68">
                  <c:v>0.6566956001333892</c:v>
                </c:pt>
                <c:pt idx="69">
                  <c:v>0.6571817100048065</c:v>
                </c:pt>
                <c:pt idx="70">
                  <c:v>0.6576562500558794</c:v>
                </c:pt>
                <c:pt idx="71">
                  <c:v>0.6581307901069522</c:v>
                </c:pt>
                <c:pt idx="72">
                  <c:v>0.6585937500931323</c:v>
                </c:pt>
                <c:pt idx="73">
                  <c:v>0.6590798599645495</c:v>
                </c:pt>
                <c:pt idx="74">
                  <c:v>0.6595544000156224</c:v>
                </c:pt>
                <c:pt idx="75">
                  <c:v>0.6600289400666952</c:v>
                </c:pt>
                <c:pt idx="76">
                  <c:v>0.6605034698732197</c:v>
                </c:pt>
                <c:pt idx="77">
                  <c:v>0.6609780099242926</c:v>
                </c:pt>
                <c:pt idx="78">
                  <c:v>0.6614525499753654</c:v>
                </c:pt>
                <c:pt idx="79">
                  <c:v>0.6619386598467827</c:v>
                </c:pt>
                <c:pt idx="80">
                  <c:v>0.6624131901189685</c:v>
                </c:pt>
                <c:pt idx="81">
                  <c:v>0.6628877301700413</c:v>
                </c:pt>
                <c:pt idx="82">
                  <c:v>0.6638483800925314</c:v>
                </c:pt>
                <c:pt idx="83">
                  <c:v>0.6643229201436043</c:v>
                </c:pt>
                <c:pt idx="84">
                  <c:v>0.6647974499501288</c:v>
                </c:pt>
                <c:pt idx="85">
                  <c:v>0.6652835598215461</c:v>
                </c:pt>
                <c:pt idx="86">
                  <c:v>0.6657580998726189</c:v>
                </c:pt>
                <c:pt idx="87">
                  <c:v>0.6662326399236917</c:v>
                </c:pt>
                <c:pt idx="88">
                  <c:v>0.6667071799747646</c:v>
                </c:pt>
                <c:pt idx="89">
                  <c:v>0.6671817097812891</c:v>
                </c:pt>
                <c:pt idx="90">
                  <c:v>0.6676562498323619</c:v>
                </c:pt>
                <c:pt idx="91">
                  <c:v>0.6681307898834348</c:v>
                </c:pt>
                <c:pt idx="92">
                  <c:v>0.6686169002205133</c:v>
                </c:pt>
                <c:pt idx="93">
                  <c:v>0.6690914398059249</c:v>
                </c:pt>
                <c:pt idx="94">
                  <c:v>0.6695659700781107</c:v>
                </c:pt>
                <c:pt idx="95">
                  <c:v>0.6700405101291835</c:v>
                </c:pt>
                <c:pt idx="96">
                  <c:v>0.671950229909271</c:v>
                </c:pt>
                <c:pt idx="97">
                  <c:v>0.6724247699603438</c:v>
                </c:pt>
                <c:pt idx="98">
                  <c:v>0.6728993100114167</c:v>
                </c:pt>
                <c:pt idx="99">
                  <c:v>0.6733738398179412</c:v>
                </c:pt>
                <c:pt idx="100">
                  <c:v>0.673848379869014</c:v>
                </c:pt>
                <c:pt idx="101">
                  <c:v>0.6743229199200869</c:v>
                </c:pt>
                <c:pt idx="102">
                  <c:v>0.6747974501922727</c:v>
                </c:pt>
                <c:pt idx="103">
                  <c:v>0.67528356006369</c:v>
                </c:pt>
                <c:pt idx="104">
                  <c:v>0.6757581001147628</c:v>
                </c:pt>
                <c:pt idx="105">
                  <c:v>0.6762210601009429</c:v>
                </c:pt>
                <c:pt idx="106">
                  <c:v>0.6767071802169085</c:v>
                </c:pt>
                <c:pt idx="107">
                  <c:v>0.677181710023433</c:v>
                </c:pt>
                <c:pt idx="108">
                  <c:v>0.679079859983176</c:v>
                </c:pt>
                <c:pt idx="109">
                  <c:v>0.6794849499128759</c:v>
                </c:pt>
                <c:pt idx="110">
                  <c:v>0.6799131901934743</c:v>
                </c:pt>
                <c:pt idx="111">
                  <c:v>0.680329860188067</c:v>
                </c:pt>
                <c:pt idx="112">
                  <c:v>0.6812905101105571</c:v>
                </c:pt>
                <c:pt idx="113">
                  <c:v>0.6827025501988828</c:v>
                </c:pt>
              </c:numCache>
            </c:numRef>
          </c:xVal>
          <c:yVal>
            <c:numRef>
              <c:f>'Series 1 photometry'!$I$17:$I$130</c:f>
              <c:numCache>
                <c:ptCount val="114"/>
                <c:pt idx="0">
                  <c:v>44308.9</c:v>
                </c:pt>
                <c:pt idx="1">
                  <c:v>44586.4</c:v>
                </c:pt>
                <c:pt idx="2">
                  <c:v>43920</c:v>
                </c:pt>
                <c:pt idx="3">
                  <c:v>45062.2</c:v>
                </c:pt>
                <c:pt idx="4">
                  <c:v>45059.2</c:v>
                </c:pt>
                <c:pt idx="5">
                  <c:v>44621.7</c:v>
                </c:pt>
                <c:pt idx="6">
                  <c:v>44827.9</c:v>
                </c:pt>
                <c:pt idx="7">
                  <c:v>45188.3</c:v>
                </c:pt>
                <c:pt idx="8">
                  <c:v>45759.1</c:v>
                </c:pt>
                <c:pt idx="9">
                  <c:v>45670.3</c:v>
                </c:pt>
                <c:pt idx="10">
                  <c:v>45099.6</c:v>
                </c:pt>
                <c:pt idx="11">
                  <c:v>45487</c:v>
                </c:pt>
                <c:pt idx="12">
                  <c:v>44570.9</c:v>
                </c:pt>
                <c:pt idx="13">
                  <c:v>45266.9</c:v>
                </c:pt>
                <c:pt idx="14">
                  <c:v>45580.4</c:v>
                </c:pt>
                <c:pt idx="15">
                  <c:v>45476.4</c:v>
                </c:pt>
                <c:pt idx="16">
                  <c:v>46103.8</c:v>
                </c:pt>
                <c:pt idx="17">
                  <c:v>45133.6</c:v>
                </c:pt>
                <c:pt idx="18">
                  <c:v>45317.1</c:v>
                </c:pt>
                <c:pt idx="19">
                  <c:v>44733</c:v>
                </c:pt>
                <c:pt idx="20">
                  <c:v>45883.2</c:v>
                </c:pt>
                <c:pt idx="21">
                  <c:v>45552.4</c:v>
                </c:pt>
                <c:pt idx="22">
                  <c:v>45330.8</c:v>
                </c:pt>
                <c:pt idx="23">
                  <c:v>44679.5</c:v>
                </c:pt>
                <c:pt idx="24">
                  <c:v>45318.9</c:v>
                </c:pt>
                <c:pt idx="25">
                  <c:v>45347.3</c:v>
                </c:pt>
                <c:pt idx="26">
                  <c:v>45056.7</c:v>
                </c:pt>
                <c:pt idx="27">
                  <c:v>45730.3</c:v>
                </c:pt>
                <c:pt idx="28">
                  <c:v>45150.6</c:v>
                </c:pt>
                <c:pt idx="29">
                  <c:v>45289.5</c:v>
                </c:pt>
                <c:pt idx="30">
                  <c:v>45530.5</c:v>
                </c:pt>
                <c:pt idx="31">
                  <c:v>45828.9</c:v>
                </c:pt>
                <c:pt idx="32">
                  <c:v>45134.6</c:v>
                </c:pt>
                <c:pt idx="33">
                  <c:v>45235</c:v>
                </c:pt>
                <c:pt idx="34">
                  <c:v>45216.3</c:v>
                </c:pt>
                <c:pt idx="35">
                  <c:v>45816.2</c:v>
                </c:pt>
                <c:pt idx="36">
                  <c:v>46352.9</c:v>
                </c:pt>
                <c:pt idx="37">
                  <c:v>45727.8</c:v>
                </c:pt>
                <c:pt idx="38">
                  <c:v>45740.9</c:v>
                </c:pt>
                <c:pt idx="39">
                  <c:v>46939.3</c:v>
                </c:pt>
                <c:pt idx="40">
                  <c:v>46390.8</c:v>
                </c:pt>
                <c:pt idx="41">
                  <c:v>46391.9</c:v>
                </c:pt>
                <c:pt idx="42">
                  <c:v>47028</c:v>
                </c:pt>
                <c:pt idx="43">
                  <c:v>46990.3</c:v>
                </c:pt>
                <c:pt idx="44">
                  <c:v>46418.3</c:v>
                </c:pt>
                <c:pt idx="45">
                  <c:v>46391.2</c:v>
                </c:pt>
                <c:pt idx="46">
                  <c:v>46738.2</c:v>
                </c:pt>
                <c:pt idx="47">
                  <c:v>46311.9</c:v>
                </c:pt>
                <c:pt idx="48">
                  <c:v>46676.8</c:v>
                </c:pt>
                <c:pt idx="49">
                  <c:v>46765.9</c:v>
                </c:pt>
                <c:pt idx="50">
                  <c:v>47651.7</c:v>
                </c:pt>
                <c:pt idx="51">
                  <c:v>47748</c:v>
                </c:pt>
                <c:pt idx="52">
                  <c:v>46955.8</c:v>
                </c:pt>
                <c:pt idx="53">
                  <c:v>46011.6</c:v>
                </c:pt>
                <c:pt idx="54">
                  <c:v>46919.4</c:v>
                </c:pt>
                <c:pt idx="55">
                  <c:v>47186</c:v>
                </c:pt>
                <c:pt idx="56">
                  <c:v>45582.5</c:v>
                </c:pt>
                <c:pt idx="57">
                  <c:v>45437.4</c:v>
                </c:pt>
                <c:pt idx="58">
                  <c:v>44245</c:v>
                </c:pt>
                <c:pt idx="59">
                  <c:v>43034.2</c:v>
                </c:pt>
                <c:pt idx="60">
                  <c:v>42507.8</c:v>
                </c:pt>
                <c:pt idx="61">
                  <c:v>43847.6</c:v>
                </c:pt>
                <c:pt idx="62">
                  <c:v>44231.8</c:v>
                </c:pt>
                <c:pt idx="63">
                  <c:v>45763.7</c:v>
                </c:pt>
                <c:pt idx="64">
                  <c:v>44977.9</c:v>
                </c:pt>
                <c:pt idx="65">
                  <c:v>44409.8</c:v>
                </c:pt>
                <c:pt idx="66">
                  <c:v>44115.5</c:v>
                </c:pt>
                <c:pt idx="67">
                  <c:v>44387.4</c:v>
                </c:pt>
                <c:pt idx="68">
                  <c:v>45133</c:v>
                </c:pt>
                <c:pt idx="69">
                  <c:v>44197.7</c:v>
                </c:pt>
                <c:pt idx="70">
                  <c:v>45077.2</c:v>
                </c:pt>
                <c:pt idx="71">
                  <c:v>44676.3</c:v>
                </c:pt>
                <c:pt idx="72">
                  <c:v>45372.4</c:v>
                </c:pt>
                <c:pt idx="73">
                  <c:v>44836.3</c:v>
                </c:pt>
                <c:pt idx="74">
                  <c:v>44809.8</c:v>
                </c:pt>
                <c:pt idx="75">
                  <c:v>45901.3</c:v>
                </c:pt>
                <c:pt idx="76">
                  <c:v>45337.4</c:v>
                </c:pt>
                <c:pt idx="77">
                  <c:v>46317.8</c:v>
                </c:pt>
                <c:pt idx="78">
                  <c:v>45660.8</c:v>
                </c:pt>
                <c:pt idx="79">
                  <c:v>45966.8</c:v>
                </c:pt>
                <c:pt idx="80">
                  <c:v>46570.1</c:v>
                </c:pt>
                <c:pt idx="81">
                  <c:v>44910.2</c:v>
                </c:pt>
                <c:pt idx="82">
                  <c:v>45223.4</c:v>
                </c:pt>
                <c:pt idx="83">
                  <c:v>45685.2</c:v>
                </c:pt>
                <c:pt idx="84">
                  <c:v>45923.3</c:v>
                </c:pt>
                <c:pt idx="85">
                  <c:v>44598.7</c:v>
                </c:pt>
                <c:pt idx="86">
                  <c:v>44581.9</c:v>
                </c:pt>
                <c:pt idx="87">
                  <c:v>44504.7</c:v>
                </c:pt>
                <c:pt idx="88">
                  <c:v>45276.3</c:v>
                </c:pt>
                <c:pt idx="89">
                  <c:v>44917.1</c:v>
                </c:pt>
                <c:pt idx="90">
                  <c:v>45890</c:v>
                </c:pt>
                <c:pt idx="91">
                  <c:v>43919.5</c:v>
                </c:pt>
                <c:pt idx="92">
                  <c:v>45202.5</c:v>
                </c:pt>
                <c:pt idx="93">
                  <c:v>44565</c:v>
                </c:pt>
                <c:pt idx="94">
                  <c:v>42986.4</c:v>
                </c:pt>
                <c:pt idx="95">
                  <c:v>39108.5</c:v>
                </c:pt>
                <c:pt idx="96">
                  <c:v>38101.3</c:v>
                </c:pt>
                <c:pt idx="97">
                  <c:v>39503.6</c:v>
                </c:pt>
                <c:pt idx="98">
                  <c:v>37364.9</c:v>
                </c:pt>
                <c:pt idx="99">
                  <c:v>37025.7</c:v>
                </c:pt>
                <c:pt idx="100">
                  <c:v>18364.4</c:v>
                </c:pt>
                <c:pt idx="101">
                  <c:v>6791.4</c:v>
                </c:pt>
                <c:pt idx="102">
                  <c:v>7857.8</c:v>
                </c:pt>
                <c:pt idx="103">
                  <c:v>4105.4</c:v>
                </c:pt>
                <c:pt idx="104">
                  <c:v>1410.4</c:v>
                </c:pt>
                <c:pt idx="105">
                  <c:v>6929</c:v>
                </c:pt>
                <c:pt idx="106">
                  <c:v>6896.8</c:v>
                </c:pt>
                <c:pt idx="107">
                  <c:v>27697.6</c:v>
                </c:pt>
                <c:pt idx="108">
                  <c:v>17010.2</c:v>
                </c:pt>
                <c:pt idx="109">
                  <c:v>20433</c:v>
                </c:pt>
                <c:pt idx="110">
                  <c:v>801.2</c:v>
                </c:pt>
                <c:pt idx="111">
                  <c:v>9425.1</c:v>
                </c:pt>
                <c:pt idx="112">
                  <c:v>14542</c:v>
                </c:pt>
                <c:pt idx="113">
                  <c:v>785.8</c:v>
                </c:pt>
              </c:numCache>
            </c:numRef>
          </c:yVal>
          <c:smooth val="1"/>
        </c:ser>
        <c:axId val="46619482"/>
        <c:axId val="16922155"/>
      </c:scatterChart>
      <c:valAx>
        <c:axId val="46619482"/>
        <c:scaling>
          <c:orientation val="minMax"/>
          <c:max val="0.68"/>
          <c:min val="0.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Fractional 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2155"/>
        <c:crosses val="autoZero"/>
        <c:crossBetween val="midCat"/>
        <c:dispUnits/>
      </c:valAx>
      <c:valAx>
        <c:axId val="16922155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33</xdr:col>
      <xdr:colOff>400050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011150" y="0"/>
        <a:ext cx="9429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352425</xdr:colOff>
      <xdr:row>63</xdr:row>
      <xdr:rowOff>28575</xdr:rowOff>
    </xdr:from>
    <xdr:to>
      <xdr:col>31</xdr:col>
      <xdr:colOff>438150</xdr:colOff>
      <xdr:row>88</xdr:row>
      <xdr:rowOff>9525</xdr:rowOff>
    </xdr:to>
    <xdr:graphicFrame>
      <xdr:nvGraphicFramePr>
        <xdr:cNvPr id="2" name="Chart 2"/>
        <xdr:cNvGraphicFramePr/>
      </xdr:nvGraphicFramePr>
      <xdr:xfrm>
        <a:off x="11830050" y="10448925"/>
        <a:ext cx="94297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152400</xdr:colOff>
      <xdr:row>58</xdr:row>
      <xdr:rowOff>114300</xdr:rowOff>
    </xdr:from>
    <xdr:to>
      <xdr:col>33</xdr:col>
      <xdr:colOff>409575</xdr:colOff>
      <xdr:row>87</xdr:row>
      <xdr:rowOff>66675</xdr:rowOff>
    </xdr:to>
    <xdr:graphicFrame>
      <xdr:nvGraphicFramePr>
        <xdr:cNvPr id="3" name="Chart 3"/>
        <xdr:cNvGraphicFramePr/>
      </xdr:nvGraphicFramePr>
      <xdr:xfrm>
        <a:off x="13049250" y="9725025"/>
        <a:ext cx="94011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0</xdr:colOff>
      <xdr:row>88</xdr:row>
      <xdr:rowOff>66675</xdr:rowOff>
    </xdr:from>
    <xdr:to>
      <xdr:col>27</xdr:col>
      <xdr:colOff>114300</xdr:colOff>
      <xdr:row>111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06450" y="14535150"/>
          <a:ext cx="49911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9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20.7109375" style="0" customWidth="1"/>
    <col min="2" max="2" width="10.7109375" style="0" customWidth="1"/>
    <col min="4" max="4" width="5.00390625" style="0" customWidth="1"/>
    <col min="7" max="7" width="9.140625" style="3" customWidth="1"/>
    <col min="8" max="8" width="11.421875" style="2" customWidth="1"/>
    <col min="9" max="9" width="9.140625" style="3" customWidth="1"/>
    <col min="10" max="10" width="9.57421875" style="2" customWidth="1"/>
    <col min="11" max="11" width="17.28125" style="1" customWidth="1"/>
    <col min="12" max="13" width="9.140625" style="2" customWidth="1"/>
    <col min="15" max="15" width="15.140625" style="1" customWidth="1"/>
    <col min="17" max="17" width="12.140625" style="1" customWidth="1"/>
    <col min="35" max="35" width="13.7109375" style="1" bestFit="1" customWidth="1"/>
    <col min="36" max="36" width="9.28125" style="0" bestFit="1" customWidth="1"/>
    <col min="38" max="38" width="8.00390625" style="0" customWidth="1"/>
    <col min="40" max="40" width="10.7109375" style="0" customWidth="1"/>
    <col min="41" max="41" width="11.57421875" style="0" customWidth="1"/>
    <col min="43" max="43" width="2.140625" style="0" customWidth="1"/>
    <col min="46" max="46" width="11.7109375" style="0" customWidth="1"/>
    <col min="48" max="48" width="2.140625" style="0" customWidth="1"/>
  </cols>
  <sheetData>
    <row r="1" spans="1:18" ht="15.75">
      <c r="A1" t="s">
        <v>34</v>
      </c>
      <c r="G1"/>
      <c r="H1"/>
      <c r="I1"/>
      <c r="J1"/>
      <c r="K1"/>
      <c r="M1" s="26" t="s">
        <v>29</v>
      </c>
      <c r="N1" s="27"/>
      <c r="O1" s="28"/>
      <c r="Q1" s="24" t="s">
        <v>27</v>
      </c>
      <c r="R1" s="25" t="s">
        <v>28</v>
      </c>
    </row>
    <row r="2" spans="1:15" ht="12.75">
      <c r="A2" t="s">
        <v>35</v>
      </c>
      <c r="G2"/>
      <c r="H2"/>
      <c r="I2"/>
      <c r="J2"/>
      <c r="K2"/>
      <c r="L2" s="29" t="s">
        <v>30</v>
      </c>
      <c r="M2" s="2" t="s">
        <v>17</v>
      </c>
      <c r="N2" t="s">
        <v>18</v>
      </c>
      <c r="O2" s="1" t="s">
        <v>19</v>
      </c>
    </row>
    <row r="3" spans="1:18" ht="12.75">
      <c r="A3" t="s">
        <v>36</v>
      </c>
      <c r="G3"/>
      <c r="H3"/>
      <c r="I3"/>
      <c r="J3"/>
      <c r="K3"/>
      <c r="L3" s="15">
        <v>1</v>
      </c>
      <c r="M3" s="2" t="s">
        <v>16</v>
      </c>
      <c r="N3" s="14">
        <v>0</v>
      </c>
      <c r="O3" s="1">
        <f>+(N3*0.9989)-0.0045</f>
        <v>-0.0045</v>
      </c>
      <c r="Q3" s="1">
        <v>0.9518</v>
      </c>
      <c r="R3">
        <v>0.5529</v>
      </c>
    </row>
    <row r="4" spans="1:18" ht="12.75">
      <c r="A4" t="s">
        <v>37</v>
      </c>
      <c r="G4"/>
      <c r="H4"/>
      <c r="I4"/>
      <c r="J4"/>
      <c r="K4"/>
      <c r="L4" s="15">
        <v>2</v>
      </c>
      <c r="M4" s="2" t="s">
        <v>31</v>
      </c>
      <c r="N4" s="14">
        <v>0</v>
      </c>
      <c r="O4" s="1">
        <f>+(N4*0.9191)+1.19</f>
        <v>1.19</v>
      </c>
      <c r="Q4" s="1">
        <v>0.9698</v>
      </c>
      <c r="R4">
        <v>0.4503</v>
      </c>
    </row>
    <row r="5" spans="1:18" ht="12.75">
      <c r="A5" t="s">
        <v>38</v>
      </c>
      <c r="G5"/>
      <c r="H5"/>
      <c r="I5"/>
      <c r="J5"/>
      <c r="K5"/>
      <c r="L5" s="15">
        <v>3</v>
      </c>
      <c r="M5" s="2" t="s">
        <v>32</v>
      </c>
      <c r="N5" s="14">
        <v>0</v>
      </c>
      <c r="O5" s="1">
        <f>+(N5*0.9469)+0.8166</f>
        <v>0.8166</v>
      </c>
      <c r="Q5" s="1">
        <v>0.9193</v>
      </c>
      <c r="R5">
        <v>1.1829</v>
      </c>
    </row>
    <row r="6" spans="1:18" ht="12.75">
      <c r="A6" t="s">
        <v>39</v>
      </c>
      <c r="G6"/>
      <c r="H6"/>
      <c r="I6"/>
      <c r="J6"/>
      <c r="K6"/>
      <c r="L6" s="15">
        <v>4</v>
      </c>
      <c r="M6" s="2" t="s">
        <v>33</v>
      </c>
      <c r="N6" s="14">
        <v>0</v>
      </c>
      <c r="O6" s="1">
        <f>+(N6*0.9469)+0.8166</f>
        <v>0.8166</v>
      </c>
      <c r="Q6" s="1">
        <v>0.8433</v>
      </c>
      <c r="R6">
        <v>2.288</v>
      </c>
    </row>
    <row r="7" spans="1:41" ht="12.75">
      <c r="A7" t="s">
        <v>40</v>
      </c>
      <c r="G7"/>
      <c r="H7"/>
      <c r="I7"/>
      <c r="J7"/>
      <c r="K7"/>
      <c r="L7" s="15">
        <v>5</v>
      </c>
      <c r="M7" s="2" t="s">
        <v>26</v>
      </c>
      <c r="AN7" t="s">
        <v>20</v>
      </c>
      <c r="AO7" s="22" t="s">
        <v>25</v>
      </c>
    </row>
    <row r="8" spans="1:41" ht="12.75">
      <c r="A8" t="s">
        <v>41</v>
      </c>
      <c r="G8"/>
      <c r="H8"/>
      <c r="I8"/>
      <c r="J8"/>
      <c r="K8"/>
      <c r="L8" s="16">
        <v>5</v>
      </c>
      <c r="N8" t="s">
        <v>5</v>
      </c>
      <c r="O8" s="1">
        <f>+STDEV(J16:J467)</f>
        <v>0.06061679402989245</v>
      </c>
      <c r="AN8" t="s">
        <v>10</v>
      </c>
      <c r="AO8" s="21">
        <v>12.43</v>
      </c>
    </row>
    <row r="9" spans="1:41" ht="12.75">
      <c r="A9" t="s">
        <v>42</v>
      </c>
      <c r="G9"/>
      <c r="H9"/>
      <c r="I9"/>
      <c r="J9"/>
      <c r="K9"/>
      <c r="N9" s="7" t="s">
        <v>3</v>
      </c>
      <c r="AN9" t="s">
        <v>23</v>
      </c>
      <c r="AO9" s="21" t="s">
        <v>964</v>
      </c>
    </row>
    <row r="10" spans="1:11" ht="12.75">
      <c r="A10" t="s">
        <v>43</v>
      </c>
      <c r="G10"/>
      <c r="H10"/>
      <c r="I10"/>
      <c r="J10"/>
      <c r="K10"/>
    </row>
    <row r="11" spans="1:16" ht="12.75">
      <c r="A11" t="s">
        <v>44</v>
      </c>
      <c r="G11"/>
      <c r="H11"/>
      <c r="I11"/>
      <c r="J11"/>
      <c r="K11"/>
      <c r="O11" s="10" t="s">
        <v>7</v>
      </c>
      <c r="P11" s="11"/>
    </row>
    <row r="12" spans="1:46" ht="27">
      <c r="A12" t="s">
        <v>45</v>
      </c>
      <c r="G12"/>
      <c r="H12"/>
      <c r="I12"/>
      <c r="J12"/>
      <c r="K12"/>
      <c r="N12" s="8" t="s">
        <v>4</v>
      </c>
      <c r="O12" s="9"/>
      <c r="Q12" s="12" t="s">
        <v>6</v>
      </c>
      <c r="R12" s="13"/>
      <c r="AI12" s="18" t="s">
        <v>21</v>
      </c>
      <c r="AN12" s="19" t="s">
        <v>15</v>
      </c>
      <c r="AT12" s="20" t="s">
        <v>22</v>
      </c>
    </row>
    <row r="13" spans="1:47" ht="12.75">
      <c r="A13" t="s">
        <v>46</v>
      </c>
      <c r="G13"/>
      <c r="H13"/>
      <c r="I13"/>
      <c r="J13"/>
      <c r="K13"/>
      <c r="AN13" t="s">
        <v>23</v>
      </c>
      <c r="AO13" t="str">
        <f>+AO9</f>
        <v>GSC 2585:1713</v>
      </c>
      <c r="AT13" t="s">
        <v>23</v>
      </c>
      <c r="AU13" t="str">
        <f>+AO9</f>
        <v>GSC 2585:1713</v>
      </c>
    </row>
    <row r="14" spans="1:47" ht="12.75">
      <c r="A14" t="s">
        <v>47</v>
      </c>
      <c r="G14"/>
      <c r="H14"/>
      <c r="I14"/>
      <c r="J14"/>
      <c r="K14"/>
      <c r="AN14" t="s">
        <v>24</v>
      </c>
      <c r="AO14" s="23">
        <f>+O8</f>
        <v>0.06061679402989245</v>
      </c>
      <c r="AT14" t="s">
        <v>24</v>
      </c>
      <c r="AU14" s="23">
        <f>+O8</f>
        <v>0.06061679402989245</v>
      </c>
    </row>
    <row r="15" spans="1:47" s="4" customFormat="1" ht="12.75">
      <c r="A15" t="s">
        <v>48</v>
      </c>
      <c r="B15" t="s">
        <v>49</v>
      </c>
      <c r="C15" t="s">
        <v>50</v>
      </c>
      <c r="D15" t="s">
        <v>51</v>
      </c>
      <c r="E15" t="s">
        <v>52</v>
      </c>
      <c r="F15" t="s">
        <v>53</v>
      </c>
      <c r="G15" t="s">
        <v>54</v>
      </c>
      <c r="H15" t="s">
        <v>55</v>
      </c>
      <c r="I15" t="s">
        <v>56</v>
      </c>
      <c r="J15" t="s">
        <v>57</v>
      </c>
      <c r="K15" t="s">
        <v>58</v>
      </c>
      <c r="L15" s="5" t="s">
        <v>2</v>
      </c>
      <c r="M15" s="5"/>
      <c r="N15" s="4" t="s">
        <v>1</v>
      </c>
      <c r="O15" s="6" t="s">
        <v>0</v>
      </c>
      <c r="P15" s="4" t="s">
        <v>1</v>
      </c>
      <c r="Q15" s="6" t="s">
        <v>0</v>
      </c>
      <c r="R15" s="4" t="s">
        <v>1</v>
      </c>
      <c r="AI15" s="6" t="s">
        <v>0</v>
      </c>
      <c r="AJ15" s="4" t="s">
        <v>11</v>
      </c>
      <c r="AK15"/>
      <c r="AL15"/>
      <c r="AM15"/>
      <c r="AN15" s="4" t="s">
        <v>9</v>
      </c>
      <c r="AO15" s="4" t="s">
        <v>8</v>
      </c>
      <c r="AP15" s="4" t="s">
        <v>11</v>
      </c>
      <c r="AR15" s="4" t="s">
        <v>12</v>
      </c>
      <c r="AT15" s="4" t="s">
        <v>0</v>
      </c>
      <c r="AU15" s="17" t="s">
        <v>11</v>
      </c>
    </row>
    <row r="16" spans="1:48" ht="12.75">
      <c r="A16" t="s">
        <v>59</v>
      </c>
      <c r="B16" t="s">
        <v>60</v>
      </c>
      <c r="C16" t="s">
        <v>61</v>
      </c>
      <c r="D16">
        <v>15</v>
      </c>
      <c r="E16">
        <v>41595.2</v>
      </c>
      <c r="F16">
        <v>271</v>
      </c>
      <c r="G16">
        <v>54987.9</v>
      </c>
      <c r="H16">
        <v>-0.303</v>
      </c>
      <c r="I16">
        <v>42736.4</v>
      </c>
      <c r="J16">
        <v>-0.029</v>
      </c>
      <c r="K16">
        <v>2452397.62425347</v>
      </c>
      <c r="L16" s="2">
        <f>+K16-TRUNC(K16)</f>
        <v>0.6242534699849784</v>
      </c>
      <c r="N16" s="2">
        <f>+CHOOSE($L$8,($Q$3*H16)+$R$3,($Q$4*H16)+$R$4,($Q$5*H16)+$R$5,($Q$6*H16)+$R$6,H16)</f>
        <v>-0.303</v>
      </c>
      <c r="O16" s="1">
        <f>+K16</f>
        <v>2452397.62425347</v>
      </c>
      <c r="P16" s="2">
        <f>+N16</f>
        <v>-0.303</v>
      </c>
      <c r="Q16" s="1">
        <f>+K16-(INT(K16/1000)*1000)</f>
        <v>397.624253469985</v>
      </c>
      <c r="R16" s="2">
        <f>+P16</f>
        <v>-0.303</v>
      </c>
      <c r="AI16" s="1">
        <f>+K16</f>
        <v>2452397.62425347</v>
      </c>
      <c r="AJ16" s="2">
        <f>+N16+$AO$8</f>
        <v>12.126999999999999</v>
      </c>
      <c r="AN16" t="s">
        <v>14</v>
      </c>
      <c r="AO16" t="str">
        <f>+CONCATENATE(MID(B16,4,2),MID(B16,7,2),MID(B16,10,2),MID((TIMEVALUE(C16)),2,6))</f>
        <v>020503.12416</v>
      </c>
      <c r="AP16" s="2">
        <f>+$AO$8+N16</f>
        <v>12.126999999999999</v>
      </c>
      <c r="AQ16" s="2" t="str">
        <f>+AO7</f>
        <v>C</v>
      </c>
      <c r="AR16" t="s">
        <v>13</v>
      </c>
      <c r="AT16">
        <f>+AI16-(INT(AI16/1000)*1000)</f>
        <v>397.624253469985</v>
      </c>
      <c r="AU16" s="2">
        <f>+AJ16</f>
        <v>12.126999999999999</v>
      </c>
      <c r="AV16" t="str">
        <f>+AO7</f>
        <v>C</v>
      </c>
    </row>
    <row r="17" spans="1:48" ht="12.75">
      <c r="A17" t="s">
        <v>62</v>
      </c>
      <c r="B17" t="s">
        <v>60</v>
      </c>
      <c r="C17" t="s">
        <v>63</v>
      </c>
      <c r="D17">
        <v>15</v>
      </c>
      <c r="E17">
        <v>42209.5</v>
      </c>
      <c r="F17">
        <v>272</v>
      </c>
      <c r="G17">
        <v>57274.2</v>
      </c>
      <c r="H17">
        <v>-0.331</v>
      </c>
      <c r="I17">
        <v>44308.9</v>
      </c>
      <c r="J17">
        <v>-0.053</v>
      </c>
      <c r="K17">
        <v>2452397.62472801</v>
      </c>
      <c r="L17" s="2">
        <f aca="true" t="shared" si="0" ref="L17:L80">+K17-TRUNC(K17)</f>
        <v>0.6247280100360513</v>
      </c>
      <c r="N17" s="2">
        <f aca="true" t="shared" si="1" ref="N17:N80">+CHOOSE($L$8,($Q$3*H17)+$R$3,($Q$4*H17)+$R$4,($Q$5*H17)+$R$5,($Q$6*H17)+$R$6,H17)</f>
        <v>-0.331</v>
      </c>
      <c r="O17" s="1">
        <f aca="true" t="shared" si="2" ref="O17:O80">+K17</f>
        <v>2452397.62472801</v>
      </c>
      <c r="P17" s="2">
        <f aca="true" t="shared" si="3" ref="P17:P80">+N17</f>
        <v>-0.331</v>
      </c>
      <c r="Q17" s="1">
        <f aca="true" t="shared" si="4" ref="Q17:Q80">+K17-(INT(K17/1000)*1000)</f>
        <v>397.62472801003605</v>
      </c>
      <c r="R17" s="2">
        <f aca="true" t="shared" si="5" ref="R17:R80">+P17</f>
        <v>-0.331</v>
      </c>
      <c r="AI17" s="1">
        <f>+K17</f>
        <v>2452397.62472801</v>
      </c>
      <c r="AJ17" s="2">
        <f>+N17+$AO$8</f>
        <v>12.099</v>
      </c>
      <c r="AN17" t="str">
        <f>+AN16</f>
        <v>GEMPQ</v>
      </c>
      <c r="AO17" t="str">
        <f>+CONCATENATE(MID(B17,4,2),MID(B17,7,2),MID(B17,10,2),MID((TIMEVALUE(C17)),2,6))</f>
        <v>020503.12464</v>
      </c>
      <c r="AP17" s="2">
        <f>+$AO$8+N17</f>
        <v>12.099</v>
      </c>
      <c r="AQ17" s="2" t="str">
        <f>+AQ16</f>
        <v>C</v>
      </c>
      <c r="AR17" t="str">
        <f>+AR16</f>
        <v>DRS</v>
      </c>
      <c r="AT17">
        <f>+AI17-(INT(AI17/1000)*1000)</f>
        <v>397.62472801003605</v>
      </c>
      <c r="AU17" s="2">
        <f>+AJ17</f>
        <v>12.099</v>
      </c>
      <c r="AV17" t="str">
        <f>+AV16</f>
        <v>C</v>
      </c>
    </row>
    <row r="18" spans="1:48" ht="12.75">
      <c r="A18" t="s">
        <v>64</v>
      </c>
      <c r="B18" t="s">
        <v>60</v>
      </c>
      <c r="C18" t="s">
        <v>65</v>
      </c>
      <c r="D18">
        <v>15</v>
      </c>
      <c r="E18">
        <v>41434.5</v>
      </c>
      <c r="F18">
        <v>269.4</v>
      </c>
      <c r="G18">
        <v>56981.1</v>
      </c>
      <c r="H18">
        <v>-0.346</v>
      </c>
      <c r="I18">
        <v>44586.4</v>
      </c>
      <c r="J18">
        <v>-0.08</v>
      </c>
      <c r="K18">
        <v>2452397.62520255</v>
      </c>
      <c r="L18" s="2">
        <f t="shared" si="0"/>
        <v>0.6252025500871241</v>
      </c>
      <c r="N18" s="2">
        <f t="shared" si="1"/>
        <v>-0.346</v>
      </c>
      <c r="O18" s="1">
        <f t="shared" si="2"/>
        <v>2452397.62520255</v>
      </c>
      <c r="P18" s="2">
        <f t="shared" si="3"/>
        <v>-0.346</v>
      </c>
      <c r="Q18" s="1">
        <f t="shared" si="4"/>
        <v>397.6252025500871</v>
      </c>
      <c r="R18" s="2">
        <f t="shared" si="5"/>
        <v>-0.346</v>
      </c>
      <c r="AI18" s="1">
        <f aca="true" t="shared" si="6" ref="AI18:AI81">+K18</f>
        <v>2452397.62520255</v>
      </c>
      <c r="AJ18" s="2">
        <f aca="true" t="shared" si="7" ref="AJ18:AJ81">+N18+$AO$8</f>
        <v>12.084</v>
      </c>
      <c r="AN18" t="str">
        <f aca="true" t="shared" si="8" ref="AN18:AN81">+AN17</f>
        <v>GEMPQ</v>
      </c>
      <c r="AO18" t="str">
        <f aca="true" t="shared" si="9" ref="AO18:AO81">+CONCATENATE(MID(B18,4,2),MID(B18,7,2),MID(B18,10,2),MID((TIMEVALUE(C18)),2,6))</f>
        <v>020503.12511</v>
      </c>
      <c r="AP18" s="2">
        <f aca="true" t="shared" si="10" ref="AP18:AP81">+$AO$8+N18</f>
        <v>12.084</v>
      </c>
      <c r="AQ18" s="2" t="str">
        <f aca="true" t="shared" si="11" ref="AQ18:AQ81">+AQ17</f>
        <v>C</v>
      </c>
      <c r="AR18" t="str">
        <f aca="true" t="shared" si="12" ref="AR18:AR81">+AR17</f>
        <v>DRS</v>
      </c>
      <c r="AT18">
        <f aca="true" t="shared" si="13" ref="AT18:AT81">+AI18-(INT(AI18/1000)*1000)</f>
        <v>397.6252025500871</v>
      </c>
      <c r="AU18" s="2">
        <f aca="true" t="shared" si="14" ref="AU18:AU81">+AJ18</f>
        <v>12.084</v>
      </c>
      <c r="AV18" t="str">
        <f aca="true" t="shared" si="15" ref="AV18:AV81">+AV17</f>
        <v>C</v>
      </c>
    </row>
    <row r="19" spans="1:48" ht="12.75">
      <c r="A19" t="s">
        <v>66</v>
      </c>
      <c r="B19" t="s">
        <v>60</v>
      </c>
      <c r="C19" t="s">
        <v>67</v>
      </c>
      <c r="D19">
        <v>15</v>
      </c>
      <c r="E19">
        <v>41821.6</v>
      </c>
      <c r="F19">
        <v>266.1</v>
      </c>
      <c r="G19">
        <v>59596</v>
      </c>
      <c r="H19">
        <v>-0.385</v>
      </c>
      <c r="I19">
        <v>43920</v>
      </c>
      <c r="J19">
        <v>-0.053</v>
      </c>
      <c r="K19">
        <v>2452397.62568866</v>
      </c>
      <c r="L19" s="2">
        <f t="shared" si="0"/>
        <v>0.6256886599585414</v>
      </c>
      <c r="N19" s="2">
        <f t="shared" si="1"/>
        <v>-0.385</v>
      </c>
      <c r="O19" s="1">
        <f t="shared" si="2"/>
        <v>2452397.62568866</v>
      </c>
      <c r="P19" s="2">
        <f t="shared" si="3"/>
        <v>-0.385</v>
      </c>
      <c r="Q19" s="1">
        <f t="shared" si="4"/>
        <v>397.62568865995854</v>
      </c>
      <c r="R19" s="2">
        <f t="shared" si="5"/>
        <v>-0.385</v>
      </c>
      <c r="AI19" s="1">
        <f t="shared" si="6"/>
        <v>2452397.62568866</v>
      </c>
      <c r="AJ19" s="2">
        <f t="shared" si="7"/>
        <v>12.045</v>
      </c>
      <c r="AN19" t="str">
        <f t="shared" si="8"/>
        <v>GEMPQ</v>
      </c>
      <c r="AO19" t="str">
        <f t="shared" si="9"/>
        <v>020503.12560</v>
      </c>
      <c r="AP19" s="2">
        <f t="shared" si="10"/>
        <v>12.045</v>
      </c>
      <c r="AQ19" s="2" t="str">
        <f t="shared" si="11"/>
        <v>C</v>
      </c>
      <c r="AR19" t="str">
        <f t="shared" si="12"/>
        <v>DRS</v>
      </c>
      <c r="AT19">
        <f t="shared" si="13"/>
        <v>397.62568865995854</v>
      </c>
      <c r="AU19" s="2">
        <f t="shared" si="14"/>
        <v>12.045</v>
      </c>
      <c r="AV19" t="str">
        <f t="shared" si="15"/>
        <v>C</v>
      </c>
    </row>
    <row r="20" spans="1:48" ht="12.75">
      <c r="A20" t="s">
        <v>68</v>
      </c>
      <c r="B20" t="s">
        <v>60</v>
      </c>
      <c r="C20" t="s">
        <v>69</v>
      </c>
      <c r="D20">
        <v>15</v>
      </c>
      <c r="E20">
        <v>43532.4</v>
      </c>
      <c r="F20">
        <v>263.3</v>
      </c>
      <c r="G20">
        <v>60616.4</v>
      </c>
      <c r="H20">
        <v>-0.359</v>
      </c>
      <c r="I20">
        <v>45062.2</v>
      </c>
      <c r="J20">
        <v>-0.037</v>
      </c>
      <c r="K20">
        <v>2452397.62616319</v>
      </c>
      <c r="L20" s="2">
        <f t="shared" si="0"/>
        <v>0.6261631902307272</v>
      </c>
      <c r="N20" s="2">
        <f t="shared" si="1"/>
        <v>-0.359</v>
      </c>
      <c r="O20" s="1">
        <f t="shared" si="2"/>
        <v>2452397.62616319</v>
      </c>
      <c r="P20" s="2">
        <f t="shared" si="3"/>
        <v>-0.359</v>
      </c>
      <c r="Q20" s="1">
        <f t="shared" si="4"/>
        <v>397.6261631902307</v>
      </c>
      <c r="R20" s="2">
        <f t="shared" si="5"/>
        <v>-0.359</v>
      </c>
      <c r="AI20" s="1">
        <f t="shared" si="6"/>
        <v>2452397.62616319</v>
      </c>
      <c r="AJ20" s="2">
        <f t="shared" si="7"/>
        <v>12.071</v>
      </c>
      <c r="AN20" t="str">
        <f t="shared" si="8"/>
        <v>GEMPQ</v>
      </c>
      <c r="AO20" t="str">
        <f t="shared" si="9"/>
        <v>020503.12607</v>
      </c>
      <c r="AP20" s="2">
        <f t="shared" si="10"/>
        <v>12.071</v>
      </c>
      <c r="AQ20" s="2" t="str">
        <f t="shared" si="11"/>
        <v>C</v>
      </c>
      <c r="AR20" t="str">
        <f t="shared" si="12"/>
        <v>DRS</v>
      </c>
      <c r="AT20">
        <f t="shared" si="13"/>
        <v>397.6261631902307</v>
      </c>
      <c r="AU20" s="2">
        <f t="shared" si="14"/>
        <v>12.071</v>
      </c>
      <c r="AV20" t="str">
        <f t="shared" si="15"/>
        <v>C</v>
      </c>
    </row>
    <row r="21" spans="1:48" ht="12.75">
      <c r="A21" t="s">
        <v>70</v>
      </c>
      <c r="B21" t="s">
        <v>60</v>
      </c>
      <c r="C21" t="s">
        <v>71</v>
      </c>
      <c r="D21">
        <v>15</v>
      </c>
      <c r="E21">
        <v>43474.7</v>
      </c>
      <c r="F21">
        <v>263</v>
      </c>
      <c r="G21">
        <v>58467.8</v>
      </c>
      <c r="H21">
        <v>-0.322</v>
      </c>
      <c r="I21">
        <v>45059.2</v>
      </c>
      <c r="J21">
        <v>-0.039</v>
      </c>
      <c r="K21">
        <v>2452397.62664931</v>
      </c>
      <c r="L21" s="2">
        <f t="shared" si="0"/>
        <v>0.6266493098810315</v>
      </c>
      <c r="N21" s="2">
        <f t="shared" si="1"/>
        <v>-0.322</v>
      </c>
      <c r="O21" s="1">
        <f t="shared" si="2"/>
        <v>2452397.62664931</v>
      </c>
      <c r="P21" s="2">
        <f t="shared" si="3"/>
        <v>-0.322</v>
      </c>
      <c r="Q21" s="1">
        <f t="shared" si="4"/>
        <v>397.62664930988103</v>
      </c>
      <c r="R21" s="2">
        <f t="shared" si="5"/>
        <v>-0.322</v>
      </c>
      <c r="AI21" s="1">
        <f t="shared" si="6"/>
        <v>2452397.62664931</v>
      </c>
      <c r="AJ21" s="2">
        <f t="shared" si="7"/>
        <v>12.108</v>
      </c>
      <c r="AN21" t="str">
        <f t="shared" si="8"/>
        <v>GEMPQ</v>
      </c>
      <c r="AO21" t="str">
        <f t="shared" si="9"/>
        <v>020503.12656</v>
      </c>
      <c r="AP21" s="2">
        <f t="shared" si="10"/>
        <v>12.108</v>
      </c>
      <c r="AQ21" s="2" t="str">
        <f t="shared" si="11"/>
        <v>C</v>
      </c>
      <c r="AR21" t="str">
        <f t="shared" si="12"/>
        <v>DRS</v>
      </c>
      <c r="AT21">
        <f t="shared" si="13"/>
        <v>397.62664930988103</v>
      </c>
      <c r="AU21" s="2">
        <f t="shared" si="14"/>
        <v>12.108</v>
      </c>
      <c r="AV21" t="str">
        <f t="shared" si="15"/>
        <v>C</v>
      </c>
    </row>
    <row r="22" spans="1:48" ht="12.75">
      <c r="A22" t="s">
        <v>72</v>
      </c>
      <c r="B22" t="s">
        <v>60</v>
      </c>
      <c r="C22" t="s">
        <v>73</v>
      </c>
      <c r="D22">
        <v>15</v>
      </c>
      <c r="E22">
        <v>43345.3</v>
      </c>
      <c r="F22">
        <v>248.9</v>
      </c>
      <c r="G22">
        <v>58030.3</v>
      </c>
      <c r="H22">
        <v>-0.317</v>
      </c>
      <c r="I22">
        <v>44621.7</v>
      </c>
      <c r="J22">
        <v>-0.032</v>
      </c>
      <c r="K22">
        <v>2452397.62711227</v>
      </c>
      <c r="L22" s="2">
        <f t="shared" si="0"/>
        <v>0.6271122698672116</v>
      </c>
      <c r="N22" s="2">
        <f t="shared" si="1"/>
        <v>-0.317</v>
      </c>
      <c r="O22" s="1">
        <f t="shared" si="2"/>
        <v>2452397.62711227</v>
      </c>
      <c r="P22" s="2">
        <f t="shared" si="3"/>
        <v>-0.317</v>
      </c>
      <c r="Q22" s="1">
        <f t="shared" si="4"/>
        <v>397.6271122698672</v>
      </c>
      <c r="R22" s="2">
        <f t="shared" si="5"/>
        <v>-0.317</v>
      </c>
      <c r="AI22" s="1">
        <f t="shared" si="6"/>
        <v>2452397.62711227</v>
      </c>
      <c r="AJ22" s="2">
        <f t="shared" si="7"/>
        <v>12.113</v>
      </c>
      <c r="AN22" t="str">
        <f t="shared" si="8"/>
        <v>GEMPQ</v>
      </c>
      <c r="AO22" t="str">
        <f t="shared" si="9"/>
        <v>020503.12702</v>
      </c>
      <c r="AP22" s="2">
        <f t="shared" si="10"/>
        <v>12.113</v>
      </c>
      <c r="AQ22" s="2" t="str">
        <f t="shared" si="11"/>
        <v>C</v>
      </c>
      <c r="AR22" t="str">
        <f t="shared" si="12"/>
        <v>DRS</v>
      </c>
      <c r="AT22">
        <f t="shared" si="13"/>
        <v>397.6271122698672</v>
      </c>
      <c r="AU22" s="2">
        <f t="shared" si="14"/>
        <v>12.113</v>
      </c>
      <c r="AV22" t="str">
        <f t="shared" si="15"/>
        <v>C</v>
      </c>
    </row>
    <row r="23" spans="1:48" ht="12.75">
      <c r="A23" t="s">
        <v>74</v>
      </c>
      <c r="B23" t="s">
        <v>60</v>
      </c>
      <c r="C23" t="s">
        <v>75</v>
      </c>
      <c r="D23">
        <v>15</v>
      </c>
      <c r="E23">
        <v>43490.1</v>
      </c>
      <c r="F23">
        <v>244.1</v>
      </c>
      <c r="G23">
        <v>60050.4</v>
      </c>
      <c r="H23">
        <v>-0.35</v>
      </c>
      <c r="I23">
        <v>44827.9</v>
      </c>
      <c r="J23">
        <v>-0.033</v>
      </c>
      <c r="K23">
        <v>2452397.62758681</v>
      </c>
      <c r="L23" s="2">
        <f t="shared" si="0"/>
        <v>0.6275868099182844</v>
      </c>
      <c r="N23" s="2">
        <f t="shared" si="1"/>
        <v>-0.35</v>
      </c>
      <c r="O23" s="1">
        <f t="shared" si="2"/>
        <v>2452397.62758681</v>
      </c>
      <c r="P23" s="2">
        <f t="shared" si="3"/>
        <v>-0.35</v>
      </c>
      <c r="Q23" s="1">
        <f t="shared" si="4"/>
        <v>397.6275868099183</v>
      </c>
      <c r="R23" s="2">
        <f t="shared" si="5"/>
        <v>-0.35</v>
      </c>
      <c r="AI23" s="1">
        <f t="shared" si="6"/>
        <v>2452397.62758681</v>
      </c>
      <c r="AJ23" s="2">
        <f t="shared" si="7"/>
        <v>12.08</v>
      </c>
      <c r="AN23" t="str">
        <f t="shared" si="8"/>
        <v>GEMPQ</v>
      </c>
      <c r="AO23" t="str">
        <f t="shared" si="9"/>
        <v>020503.1275</v>
      </c>
      <c r="AP23" s="2">
        <f t="shared" si="10"/>
        <v>12.08</v>
      </c>
      <c r="AQ23" s="2" t="str">
        <f t="shared" si="11"/>
        <v>C</v>
      </c>
      <c r="AR23" t="str">
        <f t="shared" si="12"/>
        <v>DRS</v>
      </c>
      <c r="AT23">
        <f t="shared" si="13"/>
        <v>397.6275868099183</v>
      </c>
      <c r="AU23" s="2">
        <f t="shared" si="14"/>
        <v>12.08</v>
      </c>
      <c r="AV23" t="str">
        <f t="shared" si="15"/>
        <v>C</v>
      </c>
    </row>
    <row r="24" spans="1:48" ht="12.75">
      <c r="A24" t="s">
        <v>76</v>
      </c>
      <c r="B24" t="s">
        <v>60</v>
      </c>
      <c r="C24" t="s">
        <v>77</v>
      </c>
      <c r="D24">
        <v>15</v>
      </c>
      <c r="E24">
        <v>43010.5</v>
      </c>
      <c r="F24">
        <v>241.9</v>
      </c>
      <c r="G24">
        <v>64490.3</v>
      </c>
      <c r="H24">
        <v>-0.44</v>
      </c>
      <c r="I24">
        <v>45188.3</v>
      </c>
      <c r="J24">
        <v>-0.054</v>
      </c>
      <c r="K24">
        <v>2452397.62806134</v>
      </c>
      <c r="L24" s="2">
        <f t="shared" si="0"/>
        <v>0.6280613401904702</v>
      </c>
      <c r="N24" s="2">
        <f t="shared" si="1"/>
        <v>-0.44</v>
      </c>
      <c r="O24" s="1">
        <f t="shared" si="2"/>
        <v>2452397.62806134</v>
      </c>
      <c r="P24" s="2">
        <f t="shared" si="3"/>
        <v>-0.44</v>
      </c>
      <c r="Q24" s="1">
        <f t="shared" si="4"/>
        <v>397.62806134019047</v>
      </c>
      <c r="R24" s="2">
        <f t="shared" si="5"/>
        <v>-0.44</v>
      </c>
      <c r="AI24" s="1">
        <f t="shared" si="6"/>
        <v>2452397.62806134</v>
      </c>
      <c r="AJ24" s="2">
        <f t="shared" si="7"/>
        <v>11.99</v>
      </c>
      <c r="AN24" t="str">
        <f t="shared" si="8"/>
        <v>GEMPQ</v>
      </c>
      <c r="AO24" t="str">
        <f t="shared" si="9"/>
        <v>020503.12797</v>
      </c>
      <c r="AP24" s="2">
        <f t="shared" si="10"/>
        <v>11.99</v>
      </c>
      <c r="AQ24" s="2" t="str">
        <f t="shared" si="11"/>
        <v>C</v>
      </c>
      <c r="AR24" t="str">
        <f t="shared" si="12"/>
        <v>DRS</v>
      </c>
      <c r="AT24">
        <f t="shared" si="13"/>
        <v>397.62806134019047</v>
      </c>
      <c r="AU24" s="2">
        <f t="shared" si="14"/>
        <v>11.99</v>
      </c>
      <c r="AV24" t="str">
        <f t="shared" si="15"/>
        <v>C</v>
      </c>
    </row>
    <row r="25" spans="1:48" ht="12.75">
      <c r="A25" t="s">
        <v>78</v>
      </c>
      <c r="B25" t="s">
        <v>60</v>
      </c>
      <c r="C25" t="s">
        <v>79</v>
      </c>
      <c r="D25">
        <v>15</v>
      </c>
      <c r="E25">
        <v>43772.2</v>
      </c>
      <c r="F25">
        <v>239.5</v>
      </c>
      <c r="G25">
        <v>65741.1</v>
      </c>
      <c r="H25">
        <v>-0.442</v>
      </c>
      <c r="I25">
        <v>45759.1</v>
      </c>
      <c r="J25">
        <v>-0.048</v>
      </c>
      <c r="K25">
        <v>2452397.62854745</v>
      </c>
      <c r="L25" s="2">
        <f t="shared" si="0"/>
        <v>0.6285474500618875</v>
      </c>
      <c r="N25" s="2">
        <f t="shared" si="1"/>
        <v>-0.442</v>
      </c>
      <c r="O25" s="1">
        <f t="shared" si="2"/>
        <v>2452397.62854745</v>
      </c>
      <c r="P25" s="2">
        <f t="shared" si="3"/>
        <v>-0.442</v>
      </c>
      <c r="Q25" s="1">
        <f t="shared" si="4"/>
        <v>397.6285474500619</v>
      </c>
      <c r="R25" s="2">
        <f t="shared" si="5"/>
        <v>-0.442</v>
      </c>
      <c r="AI25" s="1">
        <f t="shared" si="6"/>
        <v>2452397.62854745</v>
      </c>
      <c r="AJ25" s="2">
        <f t="shared" si="7"/>
        <v>11.988</v>
      </c>
      <c r="AN25" t="str">
        <f t="shared" si="8"/>
        <v>GEMPQ</v>
      </c>
      <c r="AO25" t="str">
        <f t="shared" si="9"/>
        <v>020503.12846</v>
      </c>
      <c r="AP25" s="2">
        <f t="shared" si="10"/>
        <v>11.988</v>
      </c>
      <c r="AQ25" s="2" t="str">
        <f t="shared" si="11"/>
        <v>C</v>
      </c>
      <c r="AR25" t="str">
        <f t="shared" si="12"/>
        <v>DRS</v>
      </c>
      <c r="AT25">
        <f t="shared" si="13"/>
        <v>397.6285474500619</v>
      </c>
      <c r="AU25" s="2">
        <f t="shared" si="14"/>
        <v>11.988</v>
      </c>
      <c r="AV25" t="str">
        <f t="shared" si="15"/>
        <v>C</v>
      </c>
    </row>
    <row r="26" spans="1:48" ht="12.75">
      <c r="A26" t="s">
        <v>80</v>
      </c>
      <c r="B26" t="s">
        <v>60</v>
      </c>
      <c r="C26" t="s">
        <v>81</v>
      </c>
      <c r="D26">
        <v>15</v>
      </c>
      <c r="E26">
        <v>43370.7</v>
      </c>
      <c r="F26">
        <v>239.6</v>
      </c>
      <c r="G26">
        <v>66774.3</v>
      </c>
      <c r="H26">
        <v>-0.469</v>
      </c>
      <c r="I26">
        <v>45670.3</v>
      </c>
      <c r="J26">
        <v>-0.056</v>
      </c>
      <c r="K26">
        <v>2452397.62902199</v>
      </c>
      <c r="L26" s="2">
        <f t="shared" si="0"/>
        <v>0.6290219901129603</v>
      </c>
      <c r="N26" s="2">
        <f t="shared" si="1"/>
        <v>-0.469</v>
      </c>
      <c r="O26" s="1">
        <f t="shared" si="2"/>
        <v>2452397.62902199</v>
      </c>
      <c r="P26" s="2">
        <f t="shared" si="3"/>
        <v>-0.469</v>
      </c>
      <c r="Q26" s="1">
        <f t="shared" si="4"/>
        <v>397.62902199011296</v>
      </c>
      <c r="R26" s="2">
        <f t="shared" si="5"/>
        <v>-0.469</v>
      </c>
      <c r="AI26" s="1">
        <f t="shared" si="6"/>
        <v>2452397.62902199</v>
      </c>
      <c r="AJ26" s="2">
        <f t="shared" si="7"/>
        <v>11.961</v>
      </c>
      <c r="AN26" t="str">
        <f t="shared" si="8"/>
        <v>GEMPQ</v>
      </c>
      <c r="AO26" t="str">
        <f t="shared" si="9"/>
        <v>020503.12893</v>
      </c>
      <c r="AP26" s="2">
        <f t="shared" si="10"/>
        <v>11.961</v>
      </c>
      <c r="AQ26" s="2" t="str">
        <f t="shared" si="11"/>
        <v>C</v>
      </c>
      <c r="AR26" t="str">
        <f t="shared" si="12"/>
        <v>DRS</v>
      </c>
      <c r="AT26">
        <f t="shared" si="13"/>
        <v>397.62902199011296</v>
      </c>
      <c r="AU26" s="2">
        <f t="shared" si="14"/>
        <v>11.961</v>
      </c>
      <c r="AV26" t="str">
        <f t="shared" si="15"/>
        <v>C</v>
      </c>
    </row>
    <row r="27" spans="1:48" ht="12.75">
      <c r="A27" t="s">
        <v>82</v>
      </c>
      <c r="B27" t="s">
        <v>60</v>
      </c>
      <c r="C27" t="s">
        <v>83</v>
      </c>
      <c r="D27">
        <v>15</v>
      </c>
      <c r="E27">
        <v>44228</v>
      </c>
      <c r="F27">
        <v>240.7</v>
      </c>
      <c r="G27">
        <v>62848.5</v>
      </c>
      <c r="H27">
        <v>-0.381</v>
      </c>
      <c r="I27">
        <v>45099.6</v>
      </c>
      <c r="J27">
        <v>-0.021</v>
      </c>
      <c r="K27">
        <v>2452397.62949653</v>
      </c>
      <c r="L27" s="2">
        <f t="shared" si="0"/>
        <v>0.6294965301640332</v>
      </c>
      <c r="N27" s="2">
        <f t="shared" si="1"/>
        <v>-0.381</v>
      </c>
      <c r="O27" s="1">
        <f t="shared" si="2"/>
        <v>2452397.62949653</v>
      </c>
      <c r="P27" s="2">
        <f t="shared" si="3"/>
        <v>-0.381</v>
      </c>
      <c r="Q27" s="1">
        <f t="shared" si="4"/>
        <v>397.62949653016403</v>
      </c>
      <c r="R27" s="2">
        <f t="shared" si="5"/>
        <v>-0.381</v>
      </c>
      <c r="AI27" s="1">
        <f t="shared" si="6"/>
        <v>2452397.62949653</v>
      </c>
      <c r="AJ27" s="2">
        <f t="shared" si="7"/>
        <v>12.049</v>
      </c>
      <c r="AN27" t="str">
        <f t="shared" si="8"/>
        <v>GEMPQ</v>
      </c>
      <c r="AO27" t="str">
        <f t="shared" si="9"/>
        <v>020503.12940</v>
      </c>
      <c r="AP27" s="2">
        <f t="shared" si="10"/>
        <v>12.049</v>
      </c>
      <c r="AQ27" s="2" t="str">
        <f t="shared" si="11"/>
        <v>C</v>
      </c>
      <c r="AR27" t="str">
        <f t="shared" si="12"/>
        <v>DRS</v>
      </c>
      <c r="AT27">
        <f t="shared" si="13"/>
        <v>397.62949653016403</v>
      </c>
      <c r="AU27" s="2">
        <f t="shared" si="14"/>
        <v>12.049</v>
      </c>
      <c r="AV27" t="str">
        <f t="shared" si="15"/>
        <v>C</v>
      </c>
    </row>
    <row r="28" spans="1:48" ht="12.75">
      <c r="A28" t="s">
        <v>84</v>
      </c>
      <c r="B28" t="s">
        <v>60</v>
      </c>
      <c r="C28" t="s">
        <v>85</v>
      </c>
      <c r="D28">
        <v>15</v>
      </c>
      <c r="E28">
        <v>43975.9</v>
      </c>
      <c r="F28">
        <v>243.2</v>
      </c>
      <c r="G28">
        <v>59415.6</v>
      </c>
      <c r="H28">
        <v>-0.327</v>
      </c>
      <c r="I28">
        <v>45487</v>
      </c>
      <c r="J28">
        <v>-0.037</v>
      </c>
      <c r="K28">
        <v>2452397.62998264</v>
      </c>
      <c r="L28" s="2">
        <f t="shared" si="0"/>
        <v>0.6299826400354505</v>
      </c>
      <c r="N28" s="2">
        <f t="shared" si="1"/>
        <v>-0.327</v>
      </c>
      <c r="O28" s="1">
        <f t="shared" si="2"/>
        <v>2452397.62998264</v>
      </c>
      <c r="P28" s="2">
        <f t="shared" si="3"/>
        <v>-0.327</v>
      </c>
      <c r="Q28" s="1">
        <f t="shared" si="4"/>
        <v>397.62998264003545</v>
      </c>
      <c r="R28" s="2">
        <f t="shared" si="5"/>
        <v>-0.327</v>
      </c>
      <c r="AI28" s="1">
        <f t="shared" si="6"/>
        <v>2452397.62998264</v>
      </c>
      <c r="AJ28" s="2">
        <f t="shared" si="7"/>
        <v>12.103</v>
      </c>
      <c r="AN28" t="str">
        <f t="shared" si="8"/>
        <v>GEMPQ</v>
      </c>
      <c r="AO28" t="str">
        <f t="shared" si="9"/>
        <v>020503.12989</v>
      </c>
      <c r="AP28" s="2">
        <f t="shared" si="10"/>
        <v>12.103</v>
      </c>
      <c r="AQ28" s="2" t="str">
        <f t="shared" si="11"/>
        <v>C</v>
      </c>
      <c r="AR28" t="str">
        <f t="shared" si="12"/>
        <v>DRS</v>
      </c>
      <c r="AT28">
        <f t="shared" si="13"/>
        <v>397.62998264003545</v>
      </c>
      <c r="AU28" s="2">
        <f t="shared" si="14"/>
        <v>12.103</v>
      </c>
      <c r="AV28" t="str">
        <f t="shared" si="15"/>
        <v>C</v>
      </c>
    </row>
    <row r="29" spans="1:48" ht="12.75">
      <c r="A29" t="s">
        <v>86</v>
      </c>
      <c r="B29" t="s">
        <v>60</v>
      </c>
      <c r="C29" t="s">
        <v>87</v>
      </c>
      <c r="D29">
        <v>15</v>
      </c>
      <c r="E29">
        <v>44209.7</v>
      </c>
      <c r="F29">
        <v>244.6</v>
      </c>
      <c r="G29">
        <v>57142.8</v>
      </c>
      <c r="H29">
        <v>-0.279</v>
      </c>
      <c r="I29">
        <v>44570.9</v>
      </c>
      <c r="J29">
        <v>-0.009</v>
      </c>
      <c r="K29">
        <v>2452397.63045718</v>
      </c>
      <c r="L29" s="2">
        <f t="shared" si="0"/>
        <v>0.6304571800865233</v>
      </c>
      <c r="N29" s="2">
        <f t="shared" si="1"/>
        <v>-0.279</v>
      </c>
      <c r="O29" s="1">
        <f t="shared" si="2"/>
        <v>2452397.63045718</v>
      </c>
      <c r="P29" s="2">
        <f t="shared" si="3"/>
        <v>-0.279</v>
      </c>
      <c r="Q29" s="1">
        <f t="shared" si="4"/>
        <v>397.6304571800865</v>
      </c>
      <c r="R29" s="2">
        <f t="shared" si="5"/>
        <v>-0.279</v>
      </c>
      <c r="AI29" s="1">
        <f t="shared" si="6"/>
        <v>2452397.63045718</v>
      </c>
      <c r="AJ29" s="2">
        <f t="shared" si="7"/>
        <v>12.151</v>
      </c>
      <c r="AN29" t="str">
        <f t="shared" si="8"/>
        <v>GEMPQ</v>
      </c>
      <c r="AO29" t="str">
        <f t="shared" si="9"/>
        <v>020503.13037</v>
      </c>
      <c r="AP29" s="2">
        <f t="shared" si="10"/>
        <v>12.151</v>
      </c>
      <c r="AQ29" s="2" t="str">
        <f t="shared" si="11"/>
        <v>C</v>
      </c>
      <c r="AR29" t="str">
        <f t="shared" si="12"/>
        <v>DRS</v>
      </c>
      <c r="AT29">
        <f t="shared" si="13"/>
        <v>397.6304571800865</v>
      </c>
      <c r="AU29" s="2">
        <f t="shared" si="14"/>
        <v>12.151</v>
      </c>
      <c r="AV29" t="str">
        <f t="shared" si="15"/>
        <v>C</v>
      </c>
    </row>
    <row r="30" spans="1:48" ht="12.75">
      <c r="A30" t="s">
        <v>88</v>
      </c>
      <c r="B30" t="s">
        <v>60</v>
      </c>
      <c r="C30" t="s">
        <v>89</v>
      </c>
      <c r="D30">
        <v>15</v>
      </c>
      <c r="E30">
        <v>43831.4</v>
      </c>
      <c r="F30">
        <v>243.6</v>
      </c>
      <c r="G30">
        <v>56012.1</v>
      </c>
      <c r="H30">
        <v>-0.266</v>
      </c>
      <c r="I30">
        <v>45266.9</v>
      </c>
      <c r="J30">
        <v>-0.035</v>
      </c>
      <c r="K30">
        <v>2452397.63093171</v>
      </c>
      <c r="L30" s="2">
        <f t="shared" si="0"/>
        <v>0.6309317098930478</v>
      </c>
      <c r="N30" s="2">
        <f t="shared" si="1"/>
        <v>-0.266</v>
      </c>
      <c r="O30" s="1">
        <f t="shared" si="2"/>
        <v>2452397.63093171</v>
      </c>
      <c r="P30" s="2">
        <f t="shared" si="3"/>
        <v>-0.266</v>
      </c>
      <c r="Q30" s="1">
        <f t="shared" si="4"/>
        <v>397.63093170989305</v>
      </c>
      <c r="R30" s="2">
        <f t="shared" si="5"/>
        <v>-0.266</v>
      </c>
      <c r="AI30" s="1">
        <f t="shared" si="6"/>
        <v>2452397.63093171</v>
      </c>
      <c r="AJ30" s="2">
        <f t="shared" si="7"/>
        <v>12.164</v>
      </c>
      <c r="AN30" t="str">
        <f t="shared" si="8"/>
        <v>GEMPQ</v>
      </c>
      <c r="AO30" t="str">
        <f t="shared" si="9"/>
        <v>020503.13084</v>
      </c>
      <c r="AP30" s="2">
        <f t="shared" si="10"/>
        <v>12.164</v>
      </c>
      <c r="AQ30" s="2" t="str">
        <f t="shared" si="11"/>
        <v>C</v>
      </c>
      <c r="AR30" t="str">
        <f t="shared" si="12"/>
        <v>DRS</v>
      </c>
      <c r="AT30">
        <f t="shared" si="13"/>
        <v>397.63093170989305</v>
      </c>
      <c r="AU30" s="2">
        <f t="shared" si="14"/>
        <v>12.164</v>
      </c>
      <c r="AV30" t="str">
        <f t="shared" si="15"/>
        <v>C</v>
      </c>
    </row>
    <row r="31" spans="1:48" ht="12.75">
      <c r="A31" t="s">
        <v>90</v>
      </c>
      <c r="B31" t="s">
        <v>60</v>
      </c>
      <c r="C31" t="s">
        <v>91</v>
      </c>
      <c r="D31">
        <v>15</v>
      </c>
      <c r="E31">
        <v>43139.3</v>
      </c>
      <c r="F31">
        <v>241.8</v>
      </c>
      <c r="G31">
        <v>56448.8</v>
      </c>
      <c r="H31">
        <v>-0.292</v>
      </c>
      <c r="I31">
        <v>45580.4</v>
      </c>
      <c r="J31">
        <v>-0.06</v>
      </c>
      <c r="K31">
        <v>2452397.63140625</v>
      </c>
      <c r="L31" s="2">
        <f t="shared" si="0"/>
        <v>0.6314062499441206</v>
      </c>
      <c r="N31" s="2">
        <f t="shared" si="1"/>
        <v>-0.292</v>
      </c>
      <c r="O31" s="1">
        <f t="shared" si="2"/>
        <v>2452397.63140625</v>
      </c>
      <c r="P31" s="2">
        <f t="shared" si="3"/>
        <v>-0.292</v>
      </c>
      <c r="Q31" s="1">
        <f t="shared" si="4"/>
        <v>397.6314062499441</v>
      </c>
      <c r="R31" s="2">
        <f t="shared" si="5"/>
        <v>-0.292</v>
      </c>
      <c r="AI31" s="1">
        <f t="shared" si="6"/>
        <v>2452397.63140625</v>
      </c>
      <c r="AJ31" s="2">
        <f t="shared" si="7"/>
        <v>12.138</v>
      </c>
      <c r="AN31" t="str">
        <f t="shared" si="8"/>
        <v>GEMPQ</v>
      </c>
      <c r="AO31" t="str">
        <f t="shared" si="9"/>
        <v>020503.13131</v>
      </c>
      <c r="AP31" s="2">
        <f t="shared" si="10"/>
        <v>12.138</v>
      </c>
      <c r="AQ31" s="2" t="str">
        <f t="shared" si="11"/>
        <v>C</v>
      </c>
      <c r="AR31" t="str">
        <f t="shared" si="12"/>
        <v>DRS</v>
      </c>
      <c r="AT31">
        <f t="shared" si="13"/>
        <v>397.6314062499441</v>
      </c>
      <c r="AU31" s="2">
        <f t="shared" si="14"/>
        <v>12.138</v>
      </c>
      <c r="AV31" t="str">
        <f t="shared" si="15"/>
        <v>C</v>
      </c>
    </row>
    <row r="32" spans="1:48" ht="12.75">
      <c r="A32" t="s">
        <v>92</v>
      </c>
      <c r="B32" t="s">
        <v>60</v>
      </c>
      <c r="C32" t="s">
        <v>93</v>
      </c>
      <c r="D32">
        <v>15</v>
      </c>
      <c r="E32">
        <v>44285.5</v>
      </c>
      <c r="F32">
        <v>239</v>
      </c>
      <c r="G32">
        <v>56997</v>
      </c>
      <c r="H32">
        <v>-0.274</v>
      </c>
      <c r="I32">
        <v>45476.4</v>
      </c>
      <c r="J32">
        <v>-0.029</v>
      </c>
      <c r="K32">
        <v>2452397.63189236</v>
      </c>
      <c r="L32" s="2">
        <f t="shared" si="0"/>
        <v>0.6318923598155379</v>
      </c>
      <c r="N32" s="2">
        <f t="shared" si="1"/>
        <v>-0.274</v>
      </c>
      <c r="O32" s="1">
        <f t="shared" si="2"/>
        <v>2452397.63189236</v>
      </c>
      <c r="P32" s="2">
        <f t="shared" si="3"/>
        <v>-0.274</v>
      </c>
      <c r="Q32" s="1">
        <f t="shared" si="4"/>
        <v>397.63189235981554</v>
      </c>
      <c r="R32" s="2">
        <f t="shared" si="5"/>
        <v>-0.274</v>
      </c>
      <c r="AI32" s="1">
        <f t="shared" si="6"/>
        <v>2452397.63189236</v>
      </c>
      <c r="AJ32" s="2">
        <f t="shared" si="7"/>
        <v>12.155999999999999</v>
      </c>
      <c r="AN32" t="str">
        <f t="shared" si="8"/>
        <v>GEMPQ</v>
      </c>
      <c r="AO32" t="str">
        <f t="shared" si="9"/>
        <v>020503.13180</v>
      </c>
      <c r="AP32" s="2">
        <f t="shared" si="10"/>
        <v>12.155999999999999</v>
      </c>
      <c r="AQ32" s="2" t="str">
        <f t="shared" si="11"/>
        <v>C</v>
      </c>
      <c r="AR32" t="str">
        <f t="shared" si="12"/>
        <v>DRS</v>
      </c>
      <c r="AT32">
        <f t="shared" si="13"/>
        <v>397.63189235981554</v>
      </c>
      <c r="AU32" s="2">
        <f t="shared" si="14"/>
        <v>12.155999999999999</v>
      </c>
      <c r="AV32" t="str">
        <f t="shared" si="15"/>
        <v>C</v>
      </c>
    </row>
    <row r="33" spans="1:48" ht="12.75">
      <c r="A33" t="s">
        <v>94</v>
      </c>
      <c r="B33" t="s">
        <v>60</v>
      </c>
      <c r="C33" t="s">
        <v>95</v>
      </c>
      <c r="D33">
        <v>15</v>
      </c>
      <c r="E33">
        <v>44113.8</v>
      </c>
      <c r="F33">
        <v>238.1</v>
      </c>
      <c r="G33">
        <v>57128.2</v>
      </c>
      <c r="H33">
        <v>-0.281</v>
      </c>
      <c r="I33">
        <v>46103.8</v>
      </c>
      <c r="J33">
        <v>-0.048</v>
      </c>
      <c r="K33">
        <v>2452397.6323669</v>
      </c>
      <c r="L33" s="2">
        <f t="shared" si="0"/>
        <v>0.6323668998666108</v>
      </c>
      <c r="N33" s="2">
        <f t="shared" si="1"/>
        <v>-0.281</v>
      </c>
      <c r="O33" s="1">
        <f t="shared" si="2"/>
        <v>2452397.6323669</v>
      </c>
      <c r="P33" s="2">
        <f t="shared" si="3"/>
        <v>-0.281</v>
      </c>
      <c r="Q33" s="1">
        <f t="shared" si="4"/>
        <v>397.6323668998666</v>
      </c>
      <c r="R33" s="2">
        <f t="shared" si="5"/>
        <v>-0.281</v>
      </c>
      <c r="AI33" s="1">
        <f t="shared" si="6"/>
        <v>2452397.6323669</v>
      </c>
      <c r="AJ33" s="2">
        <f t="shared" si="7"/>
        <v>12.149</v>
      </c>
      <c r="AN33" t="str">
        <f t="shared" si="8"/>
        <v>GEMPQ</v>
      </c>
      <c r="AO33" t="str">
        <f t="shared" si="9"/>
        <v>020503.13228</v>
      </c>
      <c r="AP33" s="2">
        <f t="shared" si="10"/>
        <v>12.149</v>
      </c>
      <c r="AQ33" s="2" t="str">
        <f t="shared" si="11"/>
        <v>C</v>
      </c>
      <c r="AR33" t="str">
        <f t="shared" si="12"/>
        <v>DRS</v>
      </c>
      <c r="AT33">
        <f t="shared" si="13"/>
        <v>397.6323668998666</v>
      </c>
      <c r="AU33" s="2">
        <f t="shared" si="14"/>
        <v>12.149</v>
      </c>
      <c r="AV33" t="str">
        <f t="shared" si="15"/>
        <v>C</v>
      </c>
    </row>
    <row r="34" spans="1:48" ht="12.75">
      <c r="A34" t="s">
        <v>96</v>
      </c>
      <c r="B34" t="s">
        <v>60</v>
      </c>
      <c r="C34" t="s">
        <v>97</v>
      </c>
      <c r="D34">
        <v>15</v>
      </c>
      <c r="E34">
        <v>43416.8</v>
      </c>
      <c r="F34">
        <v>239.7</v>
      </c>
      <c r="G34">
        <v>59585.3</v>
      </c>
      <c r="H34">
        <v>-0.344</v>
      </c>
      <c r="I34">
        <v>45133.6</v>
      </c>
      <c r="J34">
        <v>-0.042</v>
      </c>
      <c r="K34">
        <v>2452397.63284144</v>
      </c>
      <c r="L34" s="2">
        <f t="shared" si="0"/>
        <v>0.6328414399176836</v>
      </c>
      <c r="N34" s="2">
        <f t="shared" si="1"/>
        <v>-0.344</v>
      </c>
      <c r="O34" s="1">
        <f t="shared" si="2"/>
        <v>2452397.63284144</v>
      </c>
      <c r="P34" s="2">
        <f t="shared" si="3"/>
        <v>-0.344</v>
      </c>
      <c r="Q34" s="1">
        <f t="shared" si="4"/>
        <v>397.6328414399177</v>
      </c>
      <c r="R34" s="2">
        <f t="shared" si="5"/>
        <v>-0.344</v>
      </c>
      <c r="AI34" s="1">
        <f t="shared" si="6"/>
        <v>2452397.63284144</v>
      </c>
      <c r="AJ34" s="2">
        <f t="shared" si="7"/>
        <v>12.086</v>
      </c>
      <c r="AN34" t="str">
        <f t="shared" si="8"/>
        <v>GEMPQ</v>
      </c>
      <c r="AO34" t="str">
        <f t="shared" si="9"/>
        <v>020503.13275</v>
      </c>
      <c r="AP34" s="2">
        <f t="shared" si="10"/>
        <v>12.086</v>
      </c>
      <c r="AQ34" s="2" t="str">
        <f t="shared" si="11"/>
        <v>C</v>
      </c>
      <c r="AR34" t="str">
        <f t="shared" si="12"/>
        <v>DRS</v>
      </c>
      <c r="AT34">
        <f t="shared" si="13"/>
        <v>397.6328414399177</v>
      </c>
      <c r="AU34" s="2">
        <f t="shared" si="14"/>
        <v>12.086</v>
      </c>
      <c r="AV34" t="str">
        <f t="shared" si="15"/>
        <v>C</v>
      </c>
    </row>
    <row r="35" spans="1:48" ht="12.75">
      <c r="A35" t="s">
        <v>98</v>
      </c>
      <c r="B35" t="s">
        <v>60</v>
      </c>
      <c r="C35" t="s">
        <v>99</v>
      </c>
      <c r="D35">
        <v>15</v>
      </c>
      <c r="E35">
        <v>43783.2</v>
      </c>
      <c r="F35">
        <v>241.5</v>
      </c>
      <c r="G35">
        <v>60615.7</v>
      </c>
      <c r="H35">
        <v>-0.353</v>
      </c>
      <c r="I35">
        <v>45317.1</v>
      </c>
      <c r="J35">
        <v>-0.037</v>
      </c>
      <c r="K35">
        <v>2452397.63331597</v>
      </c>
      <c r="L35" s="2">
        <f t="shared" si="0"/>
        <v>0.6333159701898694</v>
      </c>
      <c r="N35" s="2">
        <f t="shared" si="1"/>
        <v>-0.353</v>
      </c>
      <c r="O35" s="1">
        <f t="shared" si="2"/>
        <v>2452397.63331597</v>
      </c>
      <c r="P35" s="2">
        <f t="shared" si="3"/>
        <v>-0.353</v>
      </c>
      <c r="Q35" s="1">
        <f t="shared" si="4"/>
        <v>397.63331597018987</v>
      </c>
      <c r="R35" s="2">
        <f t="shared" si="5"/>
        <v>-0.353</v>
      </c>
      <c r="AI35" s="1">
        <f t="shared" si="6"/>
        <v>2452397.63331597</v>
      </c>
      <c r="AJ35" s="2">
        <f t="shared" si="7"/>
        <v>12.077</v>
      </c>
      <c r="AN35" t="str">
        <f t="shared" si="8"/>
        <v>GEMPQ</v>
      </c>
      <c r="AO35" t="str">
        <f t="shared" si="9"/>
        <v>020503.13322</v>
      </c>
      <c r="AP35" s="2">
        <f t="shared" si="10"/>
        <v>12.077</v>
      </c>
      <c r="AQ35" s="2" t="str">
        <f t="shared" si="11"/>
        <v>C</v>
      </c>
      <c r="AR35" t="str">
        <f t="shared" si="12"/>
        <v>DRS</v>
      </c>
      <c r="AT35">
        <f t="shared" si="13"/>
        <v>397.63331597018987</v>
      </c>
      <c r="AU35" s="2">
        <f t="shared" si="14"/>
        <v>12.077</v>
      </c>
      <c r="AV35" t="str">
        <f t="shared" si="15"/>
        <v>C</v>
      </c>
    </row>
    <row r="36" spans="1:48" ht="12.75">
      <c r="A36" t="s">
        <v>100</v>
      </c>
      <c r="B36" t="s">
        <v>60</v>
      </c>
      <c r="C36" t="s">
        <v>101</v>
      </c>
      <c r="D36">
        <v>15</v>
      </c>
      <c r="E36">
        <v>43352.8</v>
      </c>
      <c r="F36">
        <v>243.3</v>
      </c>
      <c r="G36">
        <v>63762.6</v>
      </c>
      <c r="H36">
        <v>-0.419</v>
      </c>
      <c r="I36">
        <v>44733</v>
      </c>
      <c r="J36">
        <v>-0.034</v>
      </c>
      <c r="K36">
        <v>2452397.63380208</v>
      </c>
      <c r="L36" s="2">
        <f t="shared" si="0"/>
        <v>0.6338020800612867</v>
      </c>
      <c r="N36" s="2">
        <f t="shared" si="1"/>
        <v>-0.419</v>
      </c>
      <c r="O36" s="1">
        <f t="shared" si="2"/>
        <v>2452397.63380208</v>
      </c>
      <c r="P36" s="2">
        <f t="shared" si="3"/>
        <v>-0.419</v>
      </c>
      <c r="Q36" s="1">
        <f t="shared" si="4"/>
        <v>397.6338020800613</v>
      </c>
      <c r="R36" s="2">
        <f t="shared" si="5"/>
        <v>-0.419</v>
      </c>
      <c r="AI36" s="1">
        <f t="shared" si="6"/>
        <v>2452397.63380208</v>
      </c>
      <c r="AJ36" s="2">
        <f t="shared" si="7"/>
        <v>12.011</v>
      </c>
      <c r="AN36" t="str">
        <f t="shared" si="8"/>
        <v>GEMPQ</v>
      </c>
      <c r="AO36" t="str">
        <f t="shared" si="9"/>
        <v>020503.13371</v>
      </c>
      <c r="AP36" s="2">
        <f t="shared" si="10"/>
        <v>12.011</v>
      </c>
      <c r="AQ36" s="2" t="str">
        <f t="shared" si="11"/>
        <v>C</v>
      </c>
      <c r="AR36" t="str">
        <f t="shared" si="12"/>
        <v>DRS</v>
      </c>
      <c r="AT36">
        <f t="shared" si="13"/>
        <v>397.6338020800613</v>
      </c>
      <c r="AU36" s="2">
        <f t="shared" si="14"/>
        <v>12.011</v>
      </c>
      <c r="AV36" t="str">
        <f t="shared" si="15"/>
        <v>C</v>
      </c>
    </row>
    <row r="37" spans="1:48" ht="12.75">
      <c r="A37" t="s">
        <v>102</v>
      </c>
      <c r="B37" t="s">
        <v>60</v>
      </c>
      <c r="C37" t="s">
        <v>103</v>
      </c>
      <c r="D37">
        <v>15</v>
      </c>
      <c r="E37">
        <v>43139.4</v>
      </c>
      <c r="F37">
        <v>244.4</v>
      </c>
      <c r="G37">
        <v>64634.3</v>
      </c>
      <c r="H37">
        <v>-0.439</v>
      </c>
      <c r="I37">
        <v>45883.2</v>
      </c>
      <c r="J37">
        <v>-0.067</v>
      </c>
      <c r="K37">
        <v>2452397.63427662</v>
      </c>
      <c r="L37" s="2">
        <f t="shared" si="0"/>
        <v>0.6342766201123595</v>
      </c>
      <c r="N37" s="2">
        <f t="shared" si="1"/>
        <v>-0.439</v>
      </c>
      <c r="O37" s="1">
        <f t="shared" si="2"/>
        <v>2452397.63427662</v>
      </c>
      <c r="P37" s="2">
        <f t="shared" si="3"/>
        <v>-0.439</v>
      </c>
      <c r="Q37" s="1">
        <f t="shared" si="4"/>
        <v>397.63427662011236</v>
      </c>
      <c r="R37" s="2">
        <f t="shared" si="5"/>
        <v>-0.439</v>
      </c>
      <c r="AI37" s="1">
        <f t="shared" si="6"/>
        <v>2452397.63427662</v>
      </c>
      <c r="AJ37" s="2">
        <f t="shared" si="7"/>
        <v>11.991</v>
      </c>
      <c r="AN37" t="str">
        <f t="shared" si="8"/>
        <v>GEMPQ</v>
      </c>
      <c r="AO37" t="str">
        <f t="shared" si="9"/>
        <v>020503.13418</v>
      </c>
      <c r="AP37" s="2">
        <f t="shared" si="10"/>
        <v>11.991</v>
      </c>
      <c r="AQ37" s="2" t="str">
        <f t="shared" si="11"/>
        <v>C</v>
      </c>
      <c r="AR37" t="str">
        <f t="shared" si="12"/>
        <v>DRS</v>
      </c>
      <c r="AT37">
        <f t="shared" si="13"/>
        <v>397.63427662011236</v>
      </c>
      <c r="AU37" s="2">
        <f t="shared" si="14"/>
        <v>11.991</v>
      </c>
      <c r="AV37" t="str">
        <f t="shared" si="15"/>
        <v>C</v>
      </c>
    </row>
    <row r="38" spans="1:48" ht="12.75">
      <c r="A38" t="s">
        <v>104</v>
      </c>
      <c r="B38" t="s">
        <v>60</v>
      </c>
      <c r="C38" t="s">
        <v>105</v>
      </c>
      <c r="D38">
        <v>15</v>
      </c>
      <c r="E38">
        <v>43262.3</v>
      </c>
      <c r="F38">
        <v>241.4</v>
      </c>
      <c r="G38">
        <v>61551.3</v>
      </c>
      <c r="H38">
        <v>-0.383</v>
      </c>
      <c r="I38">
        <v>45552.4</v>
      </c>
      <c r="J38">
        <v>-0.056</v>
      </c>
      <c r="K38">
        <v>2452397.63475116</v>
      </c>
      <c r="L38" s="2">
        <f t="shared" si="0"/>
        <v>0.6347511601634324</v>
      </c>
      <c r="N38" s="2">
        <f t="shared" si="1"/>
        <v>-0.383</v>
      </c>
      <c r="O38" s="1">
        <f t="shared" si="2"/>
        <v>2452397.63475116</v>
      </c>
      <c r="P38" s="2">
        <f t="shared" si="3"/>
        <v>-0.383</v>
      </c>
      <c r="Q38" s="1">
        <f t="shared" si="4"/>
        <v>397.63475116016343</v>
      </c>
      <c r="R38" s="2">
        <f t="shared" si="5"/>
        <v>-0.383</v>
      </c>
      <c r="AI38" s="1">
        <f t="shared" si="6"/>
        <v>2452397.63475116</v>
      </c>
      <c r="AJ38" s="2">
        <f t="shared" si="7"/>
        <v>12.047</v>
      </c>
      <c r="AN38" t="str">
        <f t="shared" si="8"/>
        <v>GEMPQ</v>
      </c>
      <c r="AO38" t="str">
        <f t="shared" si="9"/>
        <v>020503.13466</v>
      </c>
      <c r="AP38" s="2">
        <f t="shared" si="10"/>
        <v>12.047</v>
      </c>
      <c r="AQ38" s="2" t="str">
        <f t="shared" si="11"/>
        <v>C</v>
      </c>
      <c r="AR38" t="str">
        <f t="shared" si="12"/>
        <v>DRS</v>
      </c>
      <c r="AT38">
        <f t="shared" si="13"/>
        <v>397.63475116016343</v>
      </c>
      <c r="AU38" s="2">
        <f t="shared" si="14"/>
        <v>12.047</v>
      </c>
      <c r="AV38" t="str">
        <f t="shared" si="15"/>
        <v>C</v>
      </c>
    </row>
    <row r="39" spans="1:48" ht="12.75">
      <c r="A39" t="s">
        <v>106</v>
      </c>
      <c r="B39" t="s">
        <v>60</v>
      </c>
      <c r="C39" t="s">
        <v>107</v>
      </c>
      <c r="D39">
        <v>15</v>
      </c>
      <c r="E39">
        <v>42971.7</v>
      </c>
      <c r="F39">
        <v>240.2</v>
      </c>
      <c r="G39">
        <v>61397.2</v>
      </c>
      <c r="H39">
        <v>-0.387</v>
      </c>
      <c r="I39">
        <v>45330.8</v>
      </c>
      <c r="J39">
        <v>-0.058</v>
      </c>
      <c r="K39">
        <v>2452397.63522569</v>
      </c>
      <c r="L39" s="2">
        <f t="shared" si="0"/>
        <v>0.6352256899699569</v>
      </c>
      <c r="N39" s="2">
        <f t="shared" si="1"/>
        <v>-0.387</v>
      </c>
      <c r="O39" s="1">
        <f t="shared" si="2"/>
        <v>2452397.63522569</v>
      </c>
      <c r="P39" s="2">
        <f t="shared" si="3"/>
        <v>-0.387</v>
      </c>
      <c r="Q39" s="1">
        <f t="shared" si="4"/>
        <v>397.63522568996996</v>
      </c>
      <c r="R39" s="2">
        <f t="shared" si="5"/>
        <v>-0.387</v>
      </c>
      <c r="AI39" s="1">
        <f t="shared" si="6"/>
        <v>2452397.63522569</v>
      </c>
      <c r="AJ39" s="2">
        <f t="shared" si="7"/>
        <v>12.043</v>
      </c>
      <c r="AN39" t="str">
        <f t="shared" si="8"/>
        <v>GEMPQ</v>
      </c>
      <c r="AO39" t="str">
        <f t="shared" si="9"/>
        <v>020503.13513</v>
      </c>
      <c r="AP39" s="2">
        <f t="shared" si="10"/>
        <v>12.043</v>
      </c>
      <c r="AQ39" s="2" t="str">
        <f t="shared" si="11"/>
        <v>C</v>
      </c>
      <c r="AR39" t="str">
        <f t="shared" si="12"/>
        <v>DRS</v>
      </c>
      <c r="AT39">
        <f t="shared" si="13"/>
        <v>397.63522568996996</v>
      </c>
      <c r="AU39" s="2">
        <f t="shared" si="14"/>
        <v>12.043</v>
      </c>
      <c r="AV39" t="str">
        <f t="shared" si="15"/>
        <v>C</v>
      </c>
    </row>
    <row r="40" spans="1:48" ht="12.75">
      <c r="A40" t="s">
        <v>108</v>
      </c>
      <c r="B40" t="s">
        <v>60</v>
      </c>
      <c r="C40" t="s">
        <v>109</v>
      </c>
      <c r="D40">
        <v>15</v>
      </c>
      <c r="E40">
        <v>43259.6</v>
      </c>
      <c r="F40">
        <v>240.9</v>
      </c>
      <c r="G40">
        <v>61103.1</v>
      </c>
      <c r="H40">
        <v>-0.375</v>
      </c>
      <c r="I40">
        <v>44679.5</v>
      </c>
      <c r="J40">
        <v>-0.035</v>
      </c>
      <c r="K40">
        <v>2452397.63571181</v>
      </c>
      <c r="L40" s="2">
        <f t="shared" si="0"/>
        <v>0.6357118100859225</v>
      </c>
      <c r="N40" s="2">
        <f t="shared" si="1"/>
        <v>-0.375</v>
      </c>
      <c r="O40" s="1">
        <f t="shared" si="2"/>
        <v>2452397.63571181</v>
      </c>
      <c r="P40" s="2">
        <f t="shared" si="3"/>
        <v>-0.375</v>
      </c>
      <c r="Q40" s="1">
        <f t="shared" si="4"/>
        <v>397.6357118100859</v>
      </c>
      <c r="R40" s="2">
        <f t="shared" si="5"/>
        <v>-0.375</v>
      </c>
      <c r="AI40" s="1">
        <f t="shared" si="6"/>
        <v>2452397.63571181</v>
      </c>
      <c r="AJ40" s="2">
        <f t="shared" si="7"/>
        <v>12.055</v>
      </c>
      <c r="AN40" t="str">
        <f t="shared" si="8"/>
        <v>GEMPQ</v>
      </c>
      <c r="AO40" t="str">
        <f t="shared" si="9"/>
        <v>020503.13562</v>
      </c>
      <c r="AP40" s="2">
        <f t="shared" si="10"/>
        <v>12.055</v>
      </c>
      <c r="AQ40" s="2" t="str">
        <f t="shared" si="11"/>
        <v>C</v>
      </c>
      <c r="AR40" t="str">
        <f t="shared" si="12"/>
        <v>DRS</v>
      </c>
      <c r="AT40">
        <f t="shared" si="13"/>
        <v>397.6357118100859</v>
      </c>
      <c r="AU40" s="2">
        <f t="shared" si="14"/>
        <v>12.055</v>
      </c>
      <c r="AV40" t="str">
        <f t="shared" si="15"/>
        <v>C</v>
      </c>
    </row>
    <row r="41" spans="1:48" ht="12.75">
      <c r="A41" t="s">
        <v>110</v>
      </c>
      <c r="B41" t="s">
        <v>60</v>
      </c>
      <c r="C41" t="s">
        <v>111</v>
      </c>
      <c r="D41">
        <v>15</v>
      </c>
      <c r="E41">
        <v>43555</v>
      </c>
      <c r="F41">
        <v>238.5</v>
      </c>
      <c r="G41">
        <v>62622.9</v>
      </c>
      <c r="H41">
        <v>-0.394</v>
      </c>
      <c r="I41">
        <v>45318.9</v>
      </c>
      <c r="J41">
        <v>-0.043</v>
      </c>
      <c r="K41">
        <v>2452397.63618634</v>
      </c>
      <c r="L41" s="2">
        <f t="shared" si="0"/>
        <v>0.636186339892447</v>
      </c>
      <c r="N41" s="2">
        <f t="shared" si="1"/>
        <v>-0.394</v>
      </c>
      <c r="O41" s="1">
        <f t="shared" si="2"/>
        <v>2452397.63618634</v>
      </c>
      <c r="P41" s="2">
        <f t="shared" si="3"/>
        <v>-0.394</v>
      </c>
      <c r="Q41" s="1">
        <f t="shared" si="4"/>
        <v>397.63618633989245</v>
      </c>
      <c r="R41" s="2">
        <f t="shared" si="5"/>
        <v>-0.394</v>
      </c>
      <c r="AI41" s="1">
        <f t="shared" si="6"/>
        <v>2452397.63618634</v>
      </c>
      <c r="AJ41" s="2">
        <f t="shared" si="7"/>
        <v>12.036</v>
      </c>
      <c r="AN41" t="str">
        <f t="shared" si="8"/>
        <v>GEMPQ</v>
      </c>
      <c r="AO41" t="str">
        <f t="shared" si="9"/>
        <v>020503.13609</v>
      </c>
      <c r="AP41" s="2">
        <f t="shared" si="10"/>
        <v>12.036</v>
      </c>
      <c r="AQ41" s="2" t="str">
        <f t="shared" si="11"/>
        <v>C</v>
      </c>
      <c r="AR41" t="str">
        <f t="shared" si="12"/>
        <v>DRS</v>
      </c>
      <c r="AT41">
        <f t="shared" si="13"/>
        <v>397.63618633989245</v>
      </c>
      <c r="AU41" s="2">
        <f t="shared" si="14"/>
        <v>12.036</v>
      </c>
      <c r="AV41" t="str">
        <f t="shared" si="15"/>
        <v>C</v>
      </c>
    </row>
    <row r="42" spans="1:48" ht="12.75">
      <c r="A42" t="s">
        <v>112</v>
      </c>
      <c r="B42" t="s">
        <v>60</v>
      </c>
      <c r="C42" t="s">
        <v>113</v>
      </c>
      <c r="D42">
        <v>15</v>
      </c>
      <c r="E42">
        <v>43616.7</v>
      </c>
      <c r="F42">
        <v>236.3</v>
      </c>
      <c r="G42">
        <v>59915.6</v>
      </c>
      <c r="H42">
        <v>-0.345</v>
      </c>
      <c r="I42">
        <v>45347.3</v>
      </c>
      <c r="J42">
        <v>-0.042</v>
      </c>
      <c r="K42">
        <v>2452397.63666088</v>
      </c>
      <c r="L42" s="2">
        <f t="shared" si="0"/>
        <v>0.6366608799435198</v>
      </c>
      <c r="N42" s="2">
        <f t="shared" si="1"/>
        <v>-0.345</v>
      </c>
      <c r="O42" s="1">
        <f t="shared" si="2"/>
        <v>2452397.63666088</v>
      </c>
      <c r="P42" s="2">
        <f t="shared" si="3"/>
        <v>-0.345</v>
      </c>
      <c r="Q42" s="1">
        <f t="shared" si="4"/>
        <v>397.6366608799435</v>
      </c>
      <c r="R42" s="2">
        <f t="shared" si="5"/>
        <v>-0.345</v>
      </c>
      <c r="AI42" s="1">
        <f t="shared" si="6"/>
        <v>2452397.63666088</v>
      </c>
      <c r="AJ42" s="2">
        <f t="shared" si="7"/>
        <v>12.084999999999999</v>
      </c>
      <c r="AN42" t="str">
        <f t="shared" si="8"/>
        <v>GEMPQ</v>
      </c>
      <c r="AO42" t="str">
        <f t="shared" si="9"/>
        <v>020503.13657</v>
      </c>
      <c r="AP42" s="2">
        <f t="shared" si="10"/>
        <v>12.084999999999999</v>
      </c>
      <c r="AQ42" s="2" t="str">
        <f t="shared" si="11"/>
        <v>C</v>
      </c>
      <c r="AR42" t="str">
        <f t="shared" si="12"/>
        <v>DRS</v>
      </c>
      <c r="AT42">
        <f t="shared" si="13"/>
        <v>397.6366608799435</v>
      </c>
      <c r="AU42" s="2">
        <f t="shared" si="14"/>
        <v>12.084999999999999</v>
      </c>
      <c r="AV42" t="str">
        <f t="shared" si="15"/>
        <v>C</v>
      </c>
    </row>
    <row r="43" spans="1:48" ht="12.75">
      <c r="A43" t="s">
        <v>114</v>
      </c>
      <c r="B43" t="s">
        <v>60</v>
      </c>
      <c r="C43" t="s">
        <v>115</v>
      </c>
      <c r="D43">
        <v>15</v>
      </c>
      <c r="E43">
        <v>43823.5</v>
      </c>
      <c r="F43">
        <v>235.9</v>
      </c>
      <c r="G43">
        <v>60405.6</v>
      </c>
      <c r="H43">
        <v>-0.348</v>
      </c>
      <c r="I43">
        <v>45056.7</v>
      </c>
      <c r="J43">
        <v>-0.03</v>
      </c>
      <c r="K43">
        <v>2452397.63714699</v>
      </c>
      <c r="L43" s="2">
        <f t="shared" si="0"/>
        <v>0.6371469898149371</v>
      </c>
      <c r="N43" s="2">
        <f t="shared" si="1"/>
        <v>-0.348</v>
      </c>
      <c r="O43" s="1">
        <f t="shared" si="2"/>
        <v>2452397.63714699</v>
      </c>
      <c r="P43" s="2">
        <f t="shared" si="3"/>
        <v>-0.348</v>
      </c>
      <c r="Q43" s="1">
        <f t="shared" si="4"/>
        <v>397.63714698981494</v>
      </c>
      <c r="R43" s="2">
        <f t="shared" si="5"/>
        <v>-0.348</v>
      </c>
      <c r="AI43" s="1">
        <f t="shared" si="6"/>
        <v>2452397.63714699</v>
      </c>
      <c r="AJ43" s="2">
        <f t="shared" si="7"/>
        <v>12.081999999999999</v>
      </c>
      <c r="AN43" t="str">
        <f t="shared" si="8"/>
        <v>GEMPQ</v>
      </c>
      <c r="AO43" t="str">
        <f t="shared" si="9"/>
        <v>020503.13706</v>
      </c>
      <c r="AP43" s="2">
        <f t="shared" si="10"/>
        <v>12.081999999999999</v>
      </c>
      <c r="AQ43" s="2" t="str">
        <f t="shared" si="11"/>
        <v>C</v>
      </c>
      <c r="AR43" t="str">
        <f t="shared" si="12"/>
        <v>DRS</v>
      </c>
      <c r="AT43">
        <f t="shared" si="13"/>
        <v>397.63714698981494</v>
      </c>
      <c r="AU43" s="2">
        <f t="shared" si="14"/>
        <v>12.081999999999999</v>
      </c>
      <c r="AV43" t="str">
        <f t="shared" si="15"/>
        <v>C</v>
      </c>
    </row>
    <row r="44" spans="1:48" ht="12.75">
      <c r="A44" t="s">
        <v>116</v>
      </c>
      <c r="B44" t="s">
        <v>60</v>
      </c>
      <c r="C44" t="s">
        <v>117</v>
      </c>
      <c r="D44">
        <v>15</v>
      </c>
      <c r="E44">
        <v>43474.2</v>
      </c>
      <c r="F44">
        <v>240.3</v>
      </c>
      <c r="G44">
        <v>60485.6</v>
      </c>
      <c r="H44">
        <v>-0.359</v>
      </c>
      <c r="I44">
        <v>45730.3</v>
      </c>
      <c r="J44">
        <v>-0.055</v>
      </c>
      <c r="K44">
        <v>2452397.63762153</v>
      </c>
      <c r="L44" s="2">
        <f t="shared" si="0"/>
        <v>0.63762152986601</v>
      </c>
      <c r="N44" s="2">
        <f t="shared" si="1"/>
        <v>-0.359</v>
      </c>
      <c r="O44" s="1">
        <f t="shared" si="2"/>
        <v>2452397.63762153</v>
      </c>
      <c r="P44" s="2">
        <f t="shared" si="3"/>
        <v>-0.359</v>
      </c>
      <c r="Q44" s="1">
        <f t="shared" si="4"/>
        <v>397.637621529866</v>
      </c>
      <c r="R44" s="2">
        <f t="shared" si="5"/>
        <v>-0.359</v>
      </c>
      <c r="AI44" s="1">
        <f t="shared" si="6"/>
        <v>2452397.63762153</v>
      </c>
      <c r="AJ44" s="2">
        <f t="shared" si="7"/>
        <v>12.071</v>
      </c>
      <c r="AN44" t="str">
        <f t="shared" si="8"/>
        <v>GEMPQ</v>
      </c>
      <c r="AO44" t="str">
        <f t="shared" si="9"/>
        <v>020503.13753</v>
      </c>
      <c r="AP44" s="2">
        <f t="shared" si="10"/>
        <v>12.071</v>
      </c>
      <c r="AQ44" s="2" t="str">
        <f t="shared" si="11"/>
        <v>C</v>
      </c>
      <c r="AR44" t="str">
        <f t="shared" si="12"/>
        <v>DRS</v>
      </c>
      <c r="AT44">
        <f t="shared" si="13"/>
        <v>397.637621529866</v>
      </c>
      <c r="AU44" s="2">
        <f t="shared" si="14"/>
        <v>12.071</v>
      </c>
      <c r="AV44" t="str">
        <f t="shared" si="15"/>
        <v>C</v>
      </c>
    </row>
    <row r="45" spans="1:48" ht="12.75">
      <c r="A45" t="s">
        <v>118</v>
      </c>
      <c r="B45" t="s">
        <v>60</v>
      </c>
      <c r="C45" t="s">
        <v>119</v>
      </c>
      <c r="D45">
        <v>15</v>
      </c>
      <c r="E45">
        <v>43245.7</v>
      </c>
      <c r="F45">
        <v>239.2</v>
      </c>
      <c r="G45">
        <v>60872.6</v>
      </c>
      <c r="H45">
        <v>-0.371</v>
      </c>
      <c r="I45">
        <v>45150.6</v>
      </c>
      <c r="J45">
        <v>-0.047</v>
      </c>
      <c r="K45">
        <v>2452397.63809606</v>
      </c>
      <c r="L45" s="2">
        <f t="shared" si="0"/>
        <v>0.6380960601381958</v>
      </c>
      <c r="N45" s="2">
        <f t="shared" si="1"/>
        <v>-0.371</v>
      </c>
      <c r="O45" s="1">
        <f t="shared" si="2"/>
        <v>2452397.63809606</v>
      </c>
      <c r="P45" s="2">
        <f t="shared" si="3"/>
        <v>-0.371</v>
      </c>
      <c r="Q45" s="1">
        <f t="shared" si="4"/>
        <v>397.6380960601382</v>
      </c>
      <c r="R45" s="2">
        <f t="shared" si="5"/>
        <v>-0.371</v>
      </c>
      <c r="AI45" s="1">
        <f t="shared" si="6"/>
        <v>2452397.63809606</v>
      </c>
      <c r="AJ45" s="2">
        <f t="shared" si="7"/>
        <v>12.059</v>
      </c>
      <c r="AN45" t="str">
        <f t="shared" si="8"/>
        <v>GEMPQ</v>
      </c>
      <c r="AO45" t="str">
        <f t="shared" si="9"/>
        <v>020503.13800</v>
      </c>
      <c r="AP45" s="2">
        <f t="shared" si="10"/>
        <v>12.059</v>
      </c>
      <c r="AQ45" s="2" t="str">
        <f t="shared" si="11"/>
        <v>C</v>
      </c>
      <c r="AR45" t="str">
        <f t="shared" si="12"/>
        <v>DRS</v>
      </c>
      <c r="AT45">
        <f t="shared" si="13"/>
        <v>397.6380960601382</v>
      </c>
      <c r="AU45" s="2">
        <f t="shared" si="14"/>
        <v>12.059</v>
      </c>
      <c r="AV45" t="str">
        <f t="shared" si="15"/>
        <v>C</v>
      </c>
    </row>
    <row r="46" spans="1:48" ht="12.75">
      <c r="A46" t="s">
        <v>120</v>
      </c>
      <c r="B46" t="s">
        <v>60</v>
      </c>
      <c r="C46" t="s">
        <v>121</v>
      </c>
      <c r="D46">
        <v>15</v>
      </c>
      <c r="E46">
        <v>43006.8</v>
      </c>
      <c r="F46">
        <v>241.4</v>
      </c>
      <c r="G46">
        <v>61253.5</v>
      </c>
      <c r="H46">
        <v>-0.384</v>
      </c>
      <c r="I46">
        <v>45289.5</v>
      </c>
      <c r="J46">
        <v>-0.056</v>
      </c>
      <c r="K46">
        <v>2452397.6385706</v>
      </c>
      <c r="L46" s="2">
        <f t="shared" si="0"/>
        <v>0.6385706001892686</v>
      </c>
      <c r="N46" s="2">
        <f t="shared" si="1"/>
        <v>-0.384</v>
      </c>
      <c r="O46" s="1">
        <f t="shared" si="2"/>
        <v>2452397.6385706</v>
      </c>
      <c r="P46" s="2">
        <f t="shared" si="3"/>
        <v>-0.384</v>
      </c>
      <c r="Q46" s="1">
        <f t="shared" si="4"/>
        <v>397.63857060018927</v>
      </c>
      <c r="R46" s="2">
        <f t="shared" si="5"/>
        <v>-0.384</v>
      </c>
      <c r="AI46" s="1">
        <f t="shared" si="6"/>
        <v>2452397.6385706</v>
      </c>
      <c r="AJ46" s="2">
        <f t="shared" si="7"/>
        <v>12.046</v>
      </c>
      <c r="AN46" t="str">
        <f t="shared" si="8"/>
        <v>GEMPQ</v>
      </c>
      <c r="AO46" t="str">
        <f t="shared" si="9"/>
        <v>020503.13848</v>
      </c>
      <c r="AP46" s="2">
        <f t="shared" si="10"/>
        <v>12.046</v>
      </c>
      <c r="AQ46" s="2" t="str">
        <f t="shared" si="11"/>
        <v>C</v>
      </c>
      <c r="AR46" t="str">
        <f t="shared" si="12"/>
        <v>DRS</v>
      </c>
      <c r="AT46">
        <f t="shared" si="13"/>
        <v>397.63857060018927</v>
      </c>
      <c r="AU46" s="2">
        <f t="shared" si="14"/>
        <v>12.046</v>
      </c>
      <c r="AV46" t="str">
        <f t="shared" si="15"/>
        <v>C</v>
      </c>
    </row>
    <row r="47" spans="1:48" ht="12.75">
      <c r="A47" t="s">
        <v>122</v>
      </c>
      <c r="B47" t="s">
        <v>60</v>
      </c>
      <c r="C47" t="s">
        <v>123</v>
      </c>
      <c r="D47">
        <v>15</v>
      </c>
      <c r="E47">
        <v>43094.6</v>
      </c>
      <c r="F47">
        <v>243.2</v>
      </c>
      <c r="G47">
        <v>60355.9</v>
      </c>
      <c r="H47">
        <v>-0.366</v>
      </c>
      <c r="I47">
        <v>45530.5</v>
      </c>
      <c r="J47">
        <v>-0.06</v>
      </c>
      <c r="K47">
        <v>2452397.63905671</v>
      </c>
      <c r="L47" s="2">
        <f t="shared" si="0"/>
        <v>0.6390567100606859</v>
      </c>
      <c r="N47" s="2">
        <f t="shared" si="1"/>
        <v>-0.366</v>
      </c>
      <c r="O47" s="1">
        <f t="shared" si="2"/>
        <v>2452397.63905671</v>
      </c>
      <c r="P47" s="2">
        <f t="shared" si="3"/>
        <v>-0.366</v>
      </c>
      <c r="Q47" s="1">
        <f t="shared" si="4"/>
        <v>397.6390567100607</v>
      </c>
      <c r="R47" s="2">
        <f t="shared" si="5"/>
        <v>-0.366</v>
      </c>
      <c r="AI47" s="1">
        <f t="shared" si="6"/>
        <v>2452397.63905671</v>
      </c>
      <c r="AJ47" s="2">
        <f t="shared" si="7"/>
        <v>12.064</v>
      </c>
      <c r="AN47" t="str">
        <f t="shared" si="8"/>
        <v>GEMPQ</v>
      </c>
      <c r="AO47" t="str">
        <f t="shared" si="9"/>
        <v>020503.13896</v>
      </c>
      <c r="AP47" s="2">
        <f t="shared" si="10"/>
        <v>12.064</v>
      </c>
      <c r="AQ47" s="2" t="str">
        <f t="shared" si="11"/>
        <v>C</v>
      </c>
      <c r="AR47" t="str">
        <f t="shared" si="12"/>
        <v>DRS</v>
      </c>
      <c r="AT47">
        <f t="shared" si="13"/>
        <v>397.6390567100607</v>
      </c>
      <c r="AU47" s="2">
        <f t="shared" si="14"/>
        <v>12.064</v>
      </c>
      <c r="AV47" t="str">
        <f t="shared" si="15"/>
        <v>C</v>
      </c>
    </row>
    <row r="48" spans="1:48" ht="12.75">
      <c r="A48" t="s">
        <v>124</v>
      </c>
      <c r="B48" t="s">
        <v>60</v>
      </c>
      <c r="C48" t="s">
        <v>125</v>
      </c>
      <c r="D48">
        <v>15</v>
      </c>
      <c r="E48">
        <v>44023.2</v>
      </c>
      <c r="F48">
        <v>242.4</v>
      </c>
      <c r="G48">
        <v>60328.5</v>
      </c>
      <c r="H48">
        <v>-0.342</v>
      </c>
      <c r="I48">
        <v>45828.9</v>
      </c>
      <c r="J48">
        <v>-0.044</v>
      </c>
      <c r="K48">
        <v>2452397.63953125</v>
      </c>
      <c r="L48" s="2">
        <f t="shared" si="0"/>
        <v>0.6395312501117587</v>
      </c>
      <c r="N48" s="2">
        <f t="shared" si="1"/>
        <v>-0.342</v>
      </c>
      <c r="O48" s="1">
        <f t="shared" si="2"/>
        <v>2452397.63953125</v>
      </c>
      <c r="P48" s="2">
        <f t="shared" si="3"/>
        <v>-0.342</v>
      </c>
      <c r="Q48" s="1">
        <f t="shared" si="4"/>
        <v>397.63953125011176</v>
      </c>
      <c r="R48" s="2">
        <f t="shared" si="5"/>
        <v>-0.342</v>
      </c>
      <c r="AI48" s="1">
        <f t="shared" si="6"/>
        <v>2452397.63953125</v>
      </c>
      <c r="AJ48" s="2">
        <f t="shared" si="7"/>
        <v>12.088</v>
      </c>
      <c r="AN48" t="str">
        <f t="shared" si="8"/>
        <v>GEMPQ</v>
      </c>
      <c r="AO48" t="str">
        <f t="shared" si="9"/>
        <v>020503.13944</v>
      </c>
      <c r="AP48" s="2">
        <f t="shared" si="10"/>
        <v>12.088</v>
      </c>
      <c r="AQ48" s="2" t="str">
        <f t="shared" si="11"/>
        <v>C</v>
      </c>
      <c r="AR48" t="str">
        <f t="shared" si="12"/>
        <v>DRS</v>
      </c>
      <c r="AT48">
        <f t="shared" si="13"/>
        <v>397.63953125011176</v>
      </c>
      <c r="AU48" s="2">
        <f t="shared" si="14"/>
        <v>12.088</v>
      </c>
      <c r="AV48" t="str">
        <f t="shared" si="15"/>
        <v>C</v>
      </c>
    </row>
    <row r="49" spans="1:48" ht="12.75">
      <c r="A49" t="s">
        <v>126</v>
      </c>
      <c r="B49" t="s">
        <v>60</v>
      </c>
      <c r="C49" t="s">
        <v>127</v>
      </c>
      <c r="D49">
        <v>15</v>
      </c>
      <c r="E49">
        <v>43315.9</v>
      </c>
      <c r="F49">
        <v>239.9</v>
      </c>
      <c r="G49">
        <v>61460.9</v>
      </c>
      <c r="H49">
        <v>-0.38</v>
      </c>
      <c r="I49">
        <v>45134.6</v>
      </c>
      <c r="J49">
        <v>-0.045</v>
      </c>
      <c r="K49">
        <v>2452397.64000579</v>
      </c>
      <c r="L49" s="2">
        <f t="shared" si="0"/>
        <v>0.6400057901628315</v>
      </c>
      <c r="N49" s="2">
        <f t="shared" si="1"/>
        <v>-0.38</v>
      </c>
      <c r="O49" s="1">
        <f t="shared" si="2"/>
        <v>2452397.64000579</v>
      </c>
      <c r="P49" s="2">
        <f t="shared" si="3"/>
        <v>-0.38</v>
      </c>
      <c r="Q49" s="1">
        <f t="shared" si="4"/>
        <v>397.64000579016283</v>
      </c>
      <c r="R49" s="2">
        <f t="shared" si="5"/>
        <v>-0.38</v>
      </c>
      <c r="AI49" s="1">
        <f t="shared" si="6"/>
        <v>2452397.64000579</v>
      </c>
      <c r="AJ49" s="2">
        <f t="shared" si="7"/>
        <v>12.049999999999999</v>
      </c>
      <c r="AN49" t="str">
        <f t="shared" si="8"/>
        <v>GEMPQ</v>
      </c>
      <c r="AO49" t="str">
        <f t="shared" si="9"/>
        <v>020503.13991</v>
      </c>
      <c r="AP49" s="2">
        <f t="shared" si="10"/>
        <v>12.049999999999999</v>
      </c>
      <c r="AQ49" s="2" t="str">
        <f t="shared" si="11"/>
        <v>C</v>
      </c>
      <c r="AR49" t="str">
        <f t="shared" si="12"/>
        <v>DRS</v>
      </c>
      <c r="AT49">
        <f t="shared" si="13"/>
        <v>397.64000579016283</v>
      </c>
      <c r="AU49" s="2">
        <f t="shared" si="14"/>
        <v>12.049999999999999</v>
      </c>
      <c r="AV49" t="str">
        <f t="shared" si="15"/>
        <v>C</v>
      </c>
    </row>
    <row r="50" spans="1:48" ht="12.75">
      <c r="A50" t="s">
        <v>128</v>
      </c>
      <c r="B50" t="s">
        <v>60</v>
      </c>
      <c r="C50" t="s">
        <v>129</v>
      </c>
      <c r="D50">
        <v>15</v>
      </c>
      <c r="E50">
        <v>43305.6</v>
      </c>
      <c r="F50">
        <v>237</v>
      </c>
      <c r="G50">
        <v>63047.2</v>
      </c>
      <c r="H50">
        <v>-0.408</v>
      </c>
      <c r="I50">
        <v>45235</v>
      </c>
      <c r="J50">
        <v>-0.047</v>
      </c>
      <c r="K50">
        <v>2452397.64048032</v>
      </c>
      <c r="L50" s="2">
        <f t="shared" si="0"/>
        <v>0.6404803199693561</v>
      </c>
      <c r="N50" s="2">
        <f t="shared" si="1"/>
        <v>-0.408</v>
      </c>
      <c r="O50" s="1">
        <f t="shared" si="2"/>
        <v>2452397.64048032</v>
      </c>
      <c r="P50" s="2">
        <f t="shared" si="3"/>
        <v>-0.408</v>
      </c>
      <c r="Q50" s="1">
        <f t="shared" si="4"/>
        <v>397.64048031996936</v>
      </c>
      <c r="R50" s="2">
        <f t="shared" si="5"/>
        <v>-0.408</v>
      </c>
      <c r="AI50" s="1">
        <f t="shared" si="6"/>
        <v>2452397.64048032</v>
      </c>
      <c r="AJ50" s="2">
        <f t="shared" si="7"/>
        <v>12.022</v>
      </c>
      <c r="AN50" t="str">
        <f t="shared" si="8"/>
        <v>GEMPQ</v>
      </c>
      <c r="AO50" t="str">
        <f t="shared" si="9"/>
        <v>020503.14039</v>
      </c>
      <c r="AP50" s="2">
        <f t="shared" si="10"/>
        <v>12.022</v>
      </c>
      <c r="AQ50" s="2" t="str">
        <f t="shared" si="11"/>
        <v>C</v>
      </c>
      <c r="AR50" t="str">
        <f t="shared" si="12"/>
        <v>DRS</v>
      </c>
      <c r="AT50">
        <f t="shared" si="13"/>
        <v>397.64048031996936</v>
      </c>
      <c r="AU50" s="2">
        <f t="shared" si="14"/>
        <v>12.022</v>
      </c>
      <c r="AV50" t="str">
        <f t="shared" si="15"/>
        <v>C</v>
      </c>
    </row>
    <row r="51" spans="1:48" ht="12.75">
      <c r="A51" t="s">
        <v>130</v>
      </c>
      <c r="B51" t="s">
        <v>60</v>
      </c>
      <c r="C51" t="s">
        <v>131</v>
      </c>
      <c r="D51">
        <v>15</v>
      </c>
      <c r="E51">
        <v>43650.2</v>
      </c>
      <c r="F51">
        <v>234.7</v>
      </c>
      <c r="G51">
        <v>62318.9</v>
      </c>
      <c r="H51">
        <v>-0.387</v>
      </c>
      <c r="I51">
        <v>45216.3</v>
      </c>
      <c r="J51">
        <v>-0.038</v>
      </c>
      <c r="K51">
        <v>2452397.64095486</v>
      </c>
      <c r="L51" s="2">
        <f t="shared" si="0"/>
        <v>0.6409548600204289</v>
      </c>
      <c r="N51" s="2">
        <f t="shared" si="1"/>
        <v>-0.387</v>
      </c>
      <c r="O51" s="1">
        <f t="shared" si="2"/>
        <v>2452397.64095486</v>
      </c>
      <c r="P51" s="2">
        <f t="shared" si="3"/>
        <v>-0.387</v>
      </c>
      <c r="Q51" s="1">
        <f t="shared" si="4"/>
        <v>397.64095486002043</v>
      </c>
      <c r="R51" s="2">
        <f t="shared" si="5"/>
        <v>-0.387</v>
      </c>
      <c r="AI51" s="1">
        <f t="shared" si="6"/>
        <v>2452397.64095486</v>
      </c>
      <c r="AJ51" s="2">
        <f t="shared" si="7"/>
        <v>12.043</v>
      </c>
      <c r="AN51" t="str">
        <f t="shared" si="8"/>
        <v>GEMPQ</v>
      </c>
      <c r="AO51" t="str">
        <f t="shared" si="9"/>
        <v>020503.14086</v>
      </c>
      <c r="AP51" s="2">
        <f t="shared" si="10"/>
        <v>12.043</v>
      </c>
      <c r="AQ51" s="2" t="str">
        <f t="shared" si="11"/>
        <v>C</v>
      </c>
      <c r="AR51" t="str">
        <f t="shared" si="12"/>
        <v>DRS</v>
      </c>
      <c r="AT51">
        <f t="shared" si="13"/>
        <v>397.64095486002043</v>
      </c>
      <c r="AU51" s="2">
        <f t="shared" si="14"/>
        <v>12.043</v>
      </c>
      <c r="AV51" t="str">
        <f t="shared" si="15"/>
        <v>C</v>
      </c>
    </row>
    <row r="52" spans="1:48" ht="12.75">
      <c r="A52" t="s">
        <v>132</v>
      </c>
      <c r="B52" t="s">
        <v>60</v>
      </c>
      <c r="C52" t="s">
        <v>133</v>
      </c>
      <c r="D52">
        <v>15</v>
      </c>
      <c r="E52">
        <v>43712.8</v>
      </c>
      <c r="F52">
        <v>230.6</v>
      </c>
      <c r="G52">
        <v>66526</v>
      </c>
      <c r="H52">
        <v>-0.456</v>
      </c>
      <c r="I52">
        <v>45816.2</v>
      </c>
      <c r="J52">
        <v>-0.051</v>
      </c>
      <c r="K52">
        <v>2452397.64144097</v>
      </c>
      <c r="L52" s="2">
        <f t="shared" si="0"/>
        <v>0.6414409698918462</v>
      </c>
      <c r="N52" s="2">
        <f t="shared" si="1"/>
        <v>-0.456</v>
      </c>
      <c r="O52" s="1">
        <f t="shared" si="2"/>
        <v>2452397.64144097</v>
      </c>
      <c r="P52" s="2">
        <f t="shared" si="3"/>
        <v>-0.456</v>
      </c>
      <c r="Q52" s="1">
        <f t="shared" si="4"/>
        <v>397.64144096989185</v>
      </c>
      <c r="R52" s="2">
        <f t="shared" si="5"/>
        <v>-0.456</v>
      </c>
      <c r="AI52" s="1">
        <f t="shared" si="6"/>
        <v>2452397.64144097</v>
      </c>
      <c r="AJ52" s="2">
        <f t="shared" si="7"/>
        <v>11.974</v>
      </c>
      <c r="AN52" t="str">
        <f t="shared" si="8"/>
        <v>GEMPQ</v>
      </c>
      <c r="AO52" t="str">
        <f t="shared" si="9"/>
        <v>020503.14135</v>
      </c>
      <c r="AP52" s="2">
        <f t="shared" si="10"/>
        <v>11.974</v>
      </c>
      <c r="AQ52" s="2" t="str">
        <f t="shared" si="11"/>
        <v>C</v>
      </c>
      <c r="AR52" t="str">
        <f t="shared" si="12"/>
        <v>DRS</v>
      </c>
      <c r="AT52">
        <f t="shared" si="13"/>
        <v>397.64144096989185</v>
      </c>
      <c r="AU52" s="2">
        <f t="shared" si="14"/>
        <v>11.974</v>
      </c>
      <c r="AV52" t="str">
        <f t="shared" si="15"/>
        <v>C</v>
      </c>
    </row>
    <row r="53" spans="1:48" ht="12.75">
      <c r="A53" t="s">
        <v>134</v>
      </c>
      <c r="B53" t="s">
        <v>60</v>
      </c>
      <c r="C53" t="s">
        <v>135</v>
      </c>
      <c r="D53">
        <v>15</v>
      </c>
      <c r="E53">
        <v>44659.9</v>
      </c>
      <c r="F53">
        <v>230.2</v>
      </c>
      <c r="G53">
        <v>63758.1</v>
      </c>
      <c r="H53">
        <v>-0.387</v>
      </c>
      <c r="I53">
        <v>46352.9</v>
      </c>
      <c r="J53">
        <v>-0.04</v>
      </c>
      <c r="K53">
        <v>2452397.64191551</v>
      </c>
      <c r="L53" s="2">
        <f t="shared" si="0"/>
        <v>0.641915509942919</v>
      </c>
      <c r="N53" s="2">
        <f t="shared" si="1"/>
        <v>-0.387</v>
      </c>
      <c r="O53" s="1">
        <f t="shared" si="2"/>
        <v>2452397.64191551</v>
      </c>
      <c r="P53" s="2">
        <f t="shared" si="3"/>
        <v>-0.387</v>
      </c>
      <c r="Q53" s="1">
        <f t="shared" si="4"/>
        <v>397.6419155099429</v>
      </c>
      <c r="R53" s="2">
        <f t="shared" si="5"/>
        <v>-0.387</v>
      </c>
      <c r="AI53" s="1">
        <f t="shared" si="6"/>
        <v>2452397.64191551</v>
      </c>
      <c r="AJ53" s="2">
        <f t="shared" si="7"/>
        <v>12.043</v>
      </c>
      <c r="AN53" t="str">
        <f t="shared" si="8"/>
        <v>GEMPQ</v>
      </c>
      <c r="AO53" t="str">
        <f t="shared" si="9"/>
        <v>020503.14182</v>
      </c>
      <c r="AP53" s="2">
        <f t="shared" si="10"/>
        <v>12.043</v>
      </c>
      <c r="AQ53" s="2" t="str">
        <f t="shared" si="11"/>
        <v>C</v>
      </c>
      <c r="AR53" t="str">
        <f t="shared" si="12"/>
        <v>DRS</v>
      </c>
      <c r="AT53">
        <f t="shared" si="13"/>
        <v>397.6419155099429</v>
      </c>
      <c r="AU53" s="2">
        <f t="shared" si="14"/>
        <v>12.043</v>
      </c>
      <c r="AV53" t="str">
        <f t="shared" si="15"/>
        <v>C</v>
      </c>
    </row>
    <row r="54" spans="1:48" ht="12.75">
      <c r="A54" t="s">
        <v>136</v>
      </c>
      <c r="B54" t="s">
        <v>60</v>
      </c>
      <c r="C54" t="s">
        <v>137</v>
      </c>
      <c r="D54">
        <v>15</v>
      </c>
      <c r="E54">
        <v>44367.5</v>
      </c>
      <c r="F54">
        <v>233.1</v>
      </c>
      <c r="G54">
        <v>65017.2</v>
      </c>
      <c r="H54">
        <v>-0.415</v>
      </c>
      <c r="I54">
        <v>45727.8</v>
      </c>
      <c r="J54">
        <v>-0.033</v>
      </c>
      <c r="K54">
        <v>2452397.64239005</v>
      </c>
      <c r="L54" s="2">
        <f t="shared" si="0"/>
        <v>0.6423900499939919</v>
      </c>
      <c r="N54" s="2">
        <f t="shared" si="1"/>
        <v>-0.415</v>
      </c>
      <c r="O54" s="1">
        <f t="shared" si="2"/>
        <v>2452397.64239005</v>
      </c>
      <c r="P54" s="2">
        <f t="shared" si="3"/>
        <v>-0.415</v>
      </c>
      <c r="Q54" s="1">
        <f t="shared" si="4"/>
        <v>397.642390049994</v>
      </c>
      <c r="R54" s="2">
        <f t="shared" si="5"/>
        <v>-0.415</v>
      </c>
      <c r="AI54" s="1">
        <f t="shared" si="6"/>
        <v>2452397.64239005</v>
      </c>
      <c r="AJ54" s="2">
        <f t="shared" si="7"/>
        <v>12.015</v>
      </c>
      <c r="AN54" t="str">
        <f t="shared" si="8"/>
        <v>GEMPQ</v>
      </c>
      <c r="AO54" t="str">
        <f t="shared" si="9"/>
        <v>020503.14230</v>
      </c>
      <c r="AP54" s="2">
        <f t="shared" si="10"/>
        <v>12.015</v>
      </c>
      <c r="AQ54" s="2" t="str">
        <f t="shared" si="11"/>
        <v>C</v>
      </c>
      <c r="AR54" t="str">
        <f t="shared" si="12"/>
        <v>DRS</v>
      </c>
      <c r="AT54">
        <f t="shared" si="13"/>
        <v>397.642390049994</v>
      </c>
      <c r="AU54" s="2">
        <f t="shared" si="14"/>
        <v>12.015</v>
      </c>
      <c r="AV54" t="str">
        <f t="shared" si="15"/>
        <v>C</v>
      </c>
    </row>
    <row r="55" spans="1:48" ht="12.75">
      <c r="A55" t="s">
        <v>138</v>
      </c>
      <c r="B55" t="s">
        <v>60</v>
      </c>
      <c r="C55" t="s">
        <v>139</v>
      </c>
      <c r="D55">
        <v>15</v>
      </c>
      <c r="E55">
        <v>44363</v>
      </c>
      <c r="F55">
        <v>238.3</v>
      </c>
      <c r="G55">
        <v>62578.5</v>
      </c>
      <c r="H55">
        <v>-0.374</v>
      </c>
      <c r="I55">
        <v>45740.9</v>
      </c>
      <c r="J55">
        <v>-0.033</v>
      </c>
      <c r="K55">
        <v>2452397.64287616</v>
      </c>
      <c r="L55" s="2">
        <f t="shared" si="0"/>
        <v>0.6428761598654091</v>
      </c>
      <c r="N55" s="2">
        <f t="shared" si="1"/>
        <v>-0.374</v>
      </c>
      <c r="O55" s="1">
        <f t="shared" si="2"/>
        <v>2452397.64287616</v>
      </c>
      <c r="P55" s="2">
        <f t="shared" si="3"/>
        <v>-0.374</v>
      </c>
      <c r="Q55" s="1">
        <f t="shared" si="4"/>
        <v>397.6428761598654</v>
      </c>
      <c r="R55" s="2">
        <f t="shared" si="5"/>
        <v>-0.374</v>
      </c>
      <c r="AI55" s="1">
        <f t="shared" si="6"/>
        <v>2452397.64287616</v>
      </c>
      <c r="AJ55" s="2">
        <f t="shared" si="7"/>
        <v>12.056</v>
      </c>
      <c r="AN55" t="str">
        <f t="shared" si="8"/>
        <v>GEMPQ</v>
      </c>
      <c r="AO55" t="str">
        <f t="shared" si="9"/>
        <v>020503.14278</v>
      </c>
      <c r="AP55" s="2">
        <f t="shared" si="10"/>
        <v>12.056</v>
      </c>
      <c r="AQ55" s="2" t="str">
        <f t="shared" si="11"/>
        <v>C</v>
      </c>
      <c r="AR55" t="str">
        <f t="shared" si="12"/>
        <v>DRS</v>
      </c>
      <c r="AT55">
        <f t="shared" si="13"/>
        <v>397.6428761598654</v>
      </c>
      <c r="AU55" s="2">
        <f t="shared" si="14"/>
        <v>12.056</v>
      </c>
      <c r="AV55" t="str">
        <f t="shared" si="15"/>
        <v>C</v>
      </c>
    </row>
    <row r="56" spans="1:48" ht="12.75">
      <c r="A56" t="s">
        <v>140</v>
      </c>
      <c r="B56" t="s">
        <v>60</v>
      </c>
      <c r="C56" t="s">
        <v>141</v>
      </c>
      <c r="D56">
        <v>15</v>
      </c>
      <c r="E56">
        <v>44311.3</v>
      </c>
      <c r="F56">
        <v>236.2</v>
      </c>
      <c r="G56">
        <v>65029.5</v>
      </c>
      <c r="H56">
        <v>-0.416</v>
      </c>
      <c r="I56">
        <v>46939.3</v>
      </c>
      <c r="J56">
        <v>-0.063</v>
      </c>
      <c r="K56">
        <v>2452397.64333912</v>
      </c>
      <c r="L56" s="2">
        <f t="shared" si="0"/>
        <v>0.6433391198515892</v>
      </c>
      <c r="N56" s="2">
        <f t="shared" si="1"/>
        <v>-0.416</v>
      </c>
      <c r="O56" s="1">
        <f t="shared" si="2"/>
        <v>2452397.64333912</v>
      </c>
      <c r="P56" s="2">
        <f t="shared" si="3"/>
        <v>-0.416</v>
      </c>
      <c r="Q56" s="1">
        <f t="shared" si="4"/>
        <v>397.6433391198516</v>
      </c>
      <c r="R56" s="2">
        <f t="shared" si="5"/>
        <v>-0.416</v>
      </c>
      <c r="AI56" s="1">
        <f t="shared" si="6"/>
        <v>2452397.64333912</v>
      </c>
      <c r="AJ56" s="2">
        <f t="shared" si="7"/>
        <v>12.014</v>
      </c>
      <c r="AN56" t="str">
        <f t="shared" si="8"/>
        <v>GEMPQ</v>
      </c>
      <c r="AO56" t="str">
        <f t="shared" si="9"/>
        <v>020503.14325</v>
      </c>
      <c r="AP56" s="2">
        <f t="shared" si="10"/>
        <v>12.014</v>
      </c>
      <c r="AQ56" s="2" t="str">
        <f t="shared" si="11"/>
        <v>C</v>
      </c>
      <c r="AR56" t="str">
        <f t="shared" si="12"/>
        <v>DRS</v>
      </c>
      <c r="AT56">
        <f t="shared" si="13"/>
        <v>397.6433391198516</v>
      </c>
      <c r="AU56" s="2">
        <f t="shared" si="14"/>
        <v>12.014</v>
      </c>
      <c r="AV56" t="str">
        <f t="shared" si="15"/>
        <v>C</v>
      </c>
    </row>
    <row r="57" spans="1:48" ht="12.75">
      <c r="A57" t="s">
        <v>142</v>
      </c>
      <c r="B57" t="s">
        <v>60</v>
      </c>
      <c r="C57" t="s">
        <v>143</v>
      </c>
      <c r="D57">
        <v>15</v>
      </c>
      <c r="E57">
        <v>49975.2</v>
      </c>
      <c r="F57">
        <v>234.2</v>
      </c>
      <c r="G57">
        <v>65303.5</v>
      </c>
      <c r="H57">
        <v>-0.29</v>
      </c>
      <c r="I57">
        <v>46390.8</v>
      </c>
      <c r="J57">
        <v>0.081</v>
      </c>
      <c r="K57">
        <v>2452397.64382523</v>
      </c>
      <c r="L57" s="2">
        <f t="shared" si="0"/>
        <v>0.6438252301886678</v>
      </c>
      <c r="N57" s="2">
        <f t="shared" si="1"/>
        <v>-0.29</v>
      </c>
      <c r="O57" s="1">
        <f t="shared" si="2"/>
        <v>2452397.64382523</v>
      </c>
      <c r="P57" s="2">
        <f t="shared" si="3"/>
        <v>-0.29</v>
      </c>
      <c r="Q57" s="1">
        <f t="shared" si="4"/>
        <v>397.64382523018867</v>
      </c>
      <c r="R57" s="2">
        <f t="shared" si="5"/>
        <v>-0.29</v>
      </c>
      <c r="AI57" s="1">
        <f t="shared" si="6"/>
        <v>2452397.64382523</v>
      </c>
      <c r="AJ57" s="2">
        <f t="shared" si="7"/>
        <v>12.14</v>
      </c>
      <c r="AN57" t="str">
        <f t="shared" si="8"/>
        <v>GEMPQ</v>
      </c>
      <c r="AO57" t="str">
        <f t="shared" si="9"/>
        <v>020503.14373</v>
      </c>
      <c r="AP57" s="2">
        <f t="shared" si="10"/>
        <v>12.14</v>
      </c>
      <c r="AQ57" s="2" t="str">
        <f t="shared" si="11"/>
        <v>C</v>
      </c>
      <c r="AR57" t="str">
        <f t="shared" si="12"/>
        <v>DRS</v>
      </c>
      <c r="AT57">
        <f t="shared" si="13"/>
        <v>397.64382523018867</v>
      </c>
      <c r="AU57" s="2">
        <f t="shared" si="14"/>
        <v>12.14</v>
      </c>
      <c r="AV57" t="str">
        <f t="shared" si="15"/>
        <v>C</v>
      </c>
    </row>
    <row r="58" spans="1:48" ht="12.75">
      <c r="A58" t="s">
        <v>144</v>
      </c>
      <c r="B58" t="s">
        <v>60</v>
      </c>
      <c r="C58" t="s">
        <v>145</v>
      </c>
      <c r="D58">
        <v>15</v>
      </c>
      <c r="E58">
        <v>44852.6</v>
      </c>
      <c r="F58">
        <v>232.6</v>
      </c>
      <c r="G58">
        <v>63155.5</v>
      </c>
      <c r="H58">
        <v>-0.372</v>
      </c>
      <c r="I58">
        <v>46391.9</v>
      </c>
      <c r="J58">
        <v>-0.037</v>
      </c>
      <c r="K58">
        <v>2452397.64429977</v>
      </c>
      <c r="L58" s="2">
        <f t="shared" si="0"/>
        <v>0.6442997697740793</v>
      </c>
      <c r="N58" s="2">
        <f t="shared" si="1"/>
        <v>-0.372</v>
      </c>
      <c r="O58" s="1">
        <f t="shared" si="2"/>
        <v>2452397.64429977</v>
      </c>
      <c r="P58" s="2">
        <f t="shared" si="3"/>
        <v>-0.372</v>
      </c>
      <c r="Q58" s="1">
        <f t="shared" si="4"/>
        <v>397.6442997697741</v>
      </c>
      <c r="R58" s="2">
        <f t="shared" si="5"/>
        <v>-0.372</v>
      </c>
      <c r="AI58" s="1">
        <f t="shared" si="6"/>
        <v>2452397.64429977</v>
      </c>
      <c r="AJ58" s="2">
        <f t="shared" si="7"/>
        <v>12.058</v>
      </c>
      <c r="AN58" t="str">
        <f t="shared" si="8"/>
        <v>GEMPQ</v>
      </c>
      <c r="AO58" t="str">
        <f t="shared" si="9"/>
        <v>020503.14421</v>
      </c>
      <c r="AP58" s="2">
        <f t="shared" si="10"/>
        <v>12.058</v>
      </c>
      <c r="AQ58" s="2" t="str">
        <f t="shared" si="11"/>
        <v>C</v>
      </c>
      <c r="AR58" t="str">
        <f t="shared" si="12"/>
        <v>DRS</v>
      </c>
      <c r="AT58">
        <f t="shared" si="13"/>
        <v>397.6442997697741</v>
      </c>
      <c r="AU58" s="2">
        <f t="shared" si="14"/>
        <v>12.058</v>
      </c>
      <c r="AV58" t="str">
        <f t="shared" si="15"/>
        <v>C</v>
      </c>
    </row>
    <row r="59" spans="1:48" ht="12.75">
      <c r="A59" t="s">
        <v>146</v>
      </c>
      <c r="B59" t="s">
        <v>60</v>
      </c>
      <c r="C59" t="s">
        <v>147</v>
      </c>
      <c r="D59">
        <v>15</v>
      </c>
      <c r="E59">
        <v>44698.9</v>
      </c>
      <c r="F59">
        <v>230.2</v>
      </c>
      <c r="G59">
        <v>61040</v>
      </c>
      <c r="H59">
        <v>-0.338</v>
      </c>
      <c r="I59">
        <v>47028</v>
      </c>
      <c r="J59">
        <v>-0.055</v>
      </c>
      <c r="K59">
        <v>2452397.64477431</v>
      </c>
      <c r="L59" s="2">
        <f t="shared" si="0"/>
        <v>0.6447743098251522</v>
      </c>
      <c r="N59" s="2">
        <f t="shared" si="1"/>
        <v>-0.338</v>
      </c>
      <c r="O59" s="1">
        <f t="shared" si="2"/>
        <v>2452397.64477431</v>
      </c>
      <c r="P59" s="2">
        <f t="shared" si="3"/>
        <v>-0.338</v>
      </c>
      <c r="Q59" s="1">
        <f t="shared" si="4"/>
        <v>397.64477430982515</v>
      </c>
      <c r="R59" s="2">
        <f t="shared" si="5"/>
        <v>-0.338</v>
      </c>
      <c r="AI59" s="1">
        <f t="shared" si="6"/>
        <v>2452397.64477431</v>
      </c>
      <c r="AJ59" s="2">
        <f t="shared" si="7"/>
        <v>12.092</v>
      </c>
      <c r="AN59" t="str">
        <f t="shared" si="8"/>
        <v>GEMPQ</v>
      </c>
      <c r="AO59" t="str">
        <f t="shared" si="9"/>
        <v>020503.14468</v>
      </c>
      <c r="AP59" s="2">
        <f t="shared" si="10"/>
        <v>12.092</v>
      </c>
      <c r="AQ59" s="2" t="str">
        <f t="shared" si="11"/>
        <v>C</v>
      </c>
      <c r="AR59" t="str">
        <f t="shared" si="12"/>
        <v>DRS</v>
      </c>
      <c r="AT59">
        <f t="shared" si="13"/>
        <v>397.64477430982515</v>
      </c>
      <c r="AU59" s="2">
        <f t="shared" si="14"/>
        <v>12.092</v>
      </c>
      <c r="AV59" t="str">
        <f t="shared" si="15"/>
        <v>C</v>
      </c>
    </row>
    <row r="60" spans="1:48" ht="12.75">
      <c r="A60" t="s">
        <v>148</v>
      </c>
      <c r="B60" t="s">
        <v>60</v>
      </c>
      <c r="C60" t="s">
        <v>149</v>
      </c>
      <c r="D60">
        <v>15</v>
      </c>
      <c r="E60">
        <v>44940.1</v>
      </c>
      <c r="F60">
        <v>230.5</v>
      </c>
      <c r="G60">
        <v>60276.8</v>
      </c>
      <c r="H60">
        <v>-0.319</v>
      </c>
      <c r="I60">
        <v>46990.3</v>
      </c>
      <c r="J60">
        <v>-0.048</v>
      </c>
      <c r="K60">
        <v>2452397.64526042</v>
      </c>
      <c r="L60" s="2">
        <f t="shared" si="0"/>
        <v>0.6452604201622307</v>
      </c>
      <c r="N60" s="2">
        <f t="shared" si="1"/>
        <v>-0.319</v>
      </c>
      <c r="O60" s="1">
        <f t="shared" si="2"/>
        <v>2452397.64526042</v>
      </c>
      <c r="P60" s="2">
        <f t="shared" si="3"/>
        <v>-0.319</v>
      </c>
      <c r="Q60" s="1">
        <f t="shared" si="4"/>
        <v>397.64526042016223</v>
      </c>
      <c r="R60" s="2">
        <f t="shared" si="5"/>
        <v>-0.319</v>
      </c>
      <c r="AI60" s="1">
        <f t="shared" si="6"/>
        <v>2452397.64526042</v>
      </c>
      <c r="AJ60" s="2">
        <f t="shared" si="7"/>
        <v>12.110999999999999</v>
      </c>
      <c r="AN60" t="str">
        <f t="shared" si="8"/>
        <v>GEMPQ</v>
      </c>
      <c r="AO60" t="str">
        <f t="shared" si="9"/>
        <v>020503.14517</v>
      </c>
      <c r="AP60" s="2">
        <f t="shared" si="10"/>
        <v>12.110999999999999</v>
      </c>
      <c r="AQ60" s="2" t="str">
        <f t="shared" si="11"/>
        <v>C</v>
      </c>
      <c r="AR60" t="str">
        <f t="shared" si="12"/>
        <v>DRS</v>
      </c>
      <c r="AT60">
        <f t="shared" si="13"/>
        <v>397.64526042016223</v>
      </c>
      <c r="AU60" s="2">
        <f t="shared" si="14"/>
        <v>12.110999999999999</v>
      </c>
      <c r="AV60" t="str">
        <f t="shared" si="15"/>
        <v>C</v>
      </c>
    </row>
    <row r="61" spans="1:48" ht="12.75">
      <c r="A61" t="s">
        <v>150</v>
      </c>
      <c r="B61" t="s">
        <v>60</v>
      </c>
      <c r="C61" t="s">
        <v>151</v>
      </c>
      <c r="D61">
        <v>15</v>
      </c>
      <c r="E61">
        <v>44691.7</v>
      </c>
      <c r="F61">
        <v>230.1</v>
      </c>
      <c r="G61">
        <v>59222</v>
      </c>
      <c r="H61">
        <v>-0.306</v>
      </c>
      <c r="I61">
        <v>46418.3</v>
      </c>
      <c r="J61">
        <v>-0.041</v>
      </c>
      <c r="K61">
        <v>2452397.64573495</v>
      </c>
      <c r="L61" s="2">
        <f t="shared" si="0"/>
        <v>0.6457349499687552</v>
      </c>
      <c r="N61" s="2">
        <f t="shared" si="1"/>
        <v>-0.306</v>
      </c>
      <c r="O61" s="1">
        <f t="shared" si="2"/>
        <v>2452397.64573495</v>
      </c>
      <c r="P61" s="2">
        <f t="shared" si="3"/>
        <v>-0.306</v>
      </c>
      <c r="Q61" s="1">
        <f t="shared" si="4"/>
        <v>397.64573494996876</v>
      </c>
      <c r="R61" s="2">
        <f t="shared" si="5"/>
        <v>-0.306</v>
      </c>
      <c r="AI61" s="1">
        <f t="shared" si="6"/>
        <v>2452397.64573495</v>
      </c>
      <c r="AJ61" s="2">
        <f t="shared" si="7"/>
        <v>12.124</v>
      </c>
      <c r="AN61" t="str">
        <f t="shared" si="8"/>
        <v>GEMPQ</v>
      </c>
      <c r="AO61" t="str">
        <f t="shared" si="9"/>
        <v>020503.14564</v>
      </c>
      <c r="AP61" s="2">
        <f t="shared" si="10"/>
        <v>12.124</v>
      </c>
      <c r="AQ61" s="2" t="str">
        <f t="shared" si="11"/>
        <v>C</v>
      </c>
      <c r="AR61" t="str">
        <f t="shared" si="12"/>
        <v>DRS</v>
      </c>
      <c r="AT61">
        <f t="shared" si="13"/>
        <v>397.64573494996876</v>
      </c>
      <c r="AU61" s="2">
        <f t="shared" si="14"/>
        <v>12.124</v>
      </c>
      <c r="AV61" t="str">
        <f t="shared" si="15"/>
        <v>C</v>
      </c>
    </row>
    <row r="62" spans="1:48" ht="12.75">
      <c r="A62" t="s">
        <v>152</v>
      </c>
      <c r="B62" t="s">
        <v>60</v>
      </c>
      <c r="C62" t="s">
        <v>153</v>
      </c>
      <c r="D62">
        <v>15</v>
      </c>
      <c r="E62">
        <v>44143</v>
      </c>
      <c r="F62">
        <v>229.7</v>
      </c>
      <c r="G62">
        <v>58472.2</v>
      </c>
      <c r="H62">
        <v>-0.305</v>
      </c>
      <c r="I62">
        <v>46391.2</v>
      </c>
      <c r="J62">
        <v>-0.054</v>
      </c>
      <c r="K62">
        <v>2452397.64620949</v>
      </c>
      <c r="L62" s="2">
        <f t="shared" si="0"/>
        <v>0.6462094900198281</v>
      </c>
      <c r="N62" s="2">
        <f t="shared" si="1"/>
        <v>-0.305</v>
      </c>
      <c r="O62" s="1">
        <f t="shared" si="2"/>
        <v>2452397.64620949</v>
      </c>
      <c r="P62" s="2">
        <f t="shared" si="3"/>
        <v>-0.305</v>
      </c>
      <c r="Q62" s="1">
        <f t="shared" si="4"/>
        <v>397.6462094900198</v>
      </c>
      <c r="R62" s="2">
        <f t="shared" si="5"/>
        <v>-0.305</v>
      </c>
      <c r="AI62" s="1">
        <f t="shared" si="6"/>
        <v>2452397.64620949</v>
      </c>
      <c r="AJ62" s="2">
        <f t="shared" si="7"/>
        <v>12.125</v>
      </c>
      <c r="AN62" t="str">
        <f t="shared" si="8"/>
        <v>GEMPQ</v>
      </c>
      <c r="AO62" t="str">
        <f t="shared" si="9"/>
        <v>020503.14612</v>
      </c>
      <c r="AP62" s="2">
        <f t="shared" si="10"/>
        <v>12.125</v>
      </c>
      <c r="AQ62" s="2" t="str">
        <f t="shared" si="11"/>
        <v>C</v>
      </c>
      <c r="AR62" t="str">
        <f t="shared" si="12"/>
        <v>DRS</v>
      </c>
      <c r="AT62">
        <f t="shared" si="13"/>
        <v>397.6462094900198</v>
      </c>
      <c r="AU62" s="2">
        <f t="shared" si="14"/>
        <v>12.125</v>
      </c>
      <c r="AV62" t="str">
        <f t="shared" si="15"/>
        <v>C</v>
      </c>
    </row>
    <row r="63" spans="1:48" ht="12.75">
      <c r="A63" t="s">
        <v>154</v>
      </c>
      <c r="B63" t="s">
        <v>60</v>
      </c>
      <c r="C63" t="s">
        <v>155</v>
      </c>
      <c r="D63">
        <v>15</v>
      </c>
      <c r="E63">
        <v>45262.9</v>
      </c>
      <c r="F63">
        <v>227.6</v>
      </c>
      <c r="G63">
        <v>57679</v>
      </c>
      <c r="H63">
        <v>-0.263</v>
      </c>
      <c r="I63">
        <v>46738.2</v>
      </c>
      <c r="J63">
        <v>-0.035</v>
      </c>
      <c r="K63">
        <v>2452397.6466956</v>
      </c>
      <c r="L63" s="2">
        <f t="shared" si="0"/>
        <v>0.6466955998912454</v>
      </c>
      <c r="N63" s="2">
        <f t="shared" si="1"/>
        <v>-0.263</v>
      </c>
      <c r="O63" s="1">
        <f t="shared" si="2"/>
        <v>2452397.6466956</v>
      </c>
      <c r="P63" s="2">
        <f t="shared" si="3"/>
        <v>-0.263</v>
      </c>
      <c r="Q63" s="1">
        <f t="shared" si="4"/>
        <v>397.64669559989125</v>
      </c>
      <c r="R63" s="2">
        <f t="shared" si="5"/>
        <v>-0.263</v>
      </c>
      <c r="AI63" s="1">
        <f t="shared" si="6"/>
        <v>2452397.6466956</v>
      </c>
      <c r="AJ63" s="2">
        <f t="shared" si="7"/>
        <v>12.167</v>
      </c>
      <c r="AN63" t="str">
        <f t="shared" si="8"/>
        <v>GEMPQ</v>
      </c>
      <c r="AO63" t="str">
        <f t="shared" si="9"/>
        <v>020503.14660</v>
      </c>
      <c r="AP63" s="2">
        <f t="shared" si="10"/>
        <v>12.167</v>
      </c>
      <c r="AQ63" s="2" t="str">
        <f t="shared" si="11"/>
        <v>C</v>
      </c>
      <c r="AR63" t="str">
        <f t="shared" si="12"/>
        <v>DRS</v>
      </c>
      <c r="AT63">
        <f t="shared" si="13"/>
        <v>397.64669559989125</v>
      </c>
      <c r="AU63" s="2">
        <f t="shared" si="14"/>
        <v>12.167</v>
      </c>
      <c r="AV63" t="str">
        <f t="shared" si="15"/>
        <v>C</v>
      </c>
    </row>
    <row r="64" spans="1:48" ht="12.75">
      <c r="A64" t="s">
        <v>156</v>
      </c>
      <c r="B64" t="s">
        <v>60</v>
      </c>
      <c r="C64" t="s">
        <v>157</v>
      </c>
      <c r="D64">
        <v>15</v>
      </c>
      <c r="E64">
        <v>44182.5</v>
      </c>
      <c r="F64">
        <v>227.7</v>
      </c>
      <c r="G64">
        <v>56798.8</v>
      </c>
      <c r="H64">
        <v>-0.273</v>
      </c>
      <c r="I64">
        <v>46311.9</v>
      </c>
      <c r="J64">
        <v>-0.051</v>
      </c>
      <c r="K64">
        <v>2452397.64717014</v>
      </c>
      <c r="L64" s="2">
        <f t="shared" si="0"/>
        <v>0.6471701399423182</v>
      </c>
      <c r="N64" s="2">
        <f t="shared" si="1"/>
        <v>-0.273</v>
      </c>
      <c r="O64" s="1">
        <f t="shared" si="2"/>
        <v>2452397.64717014</v>
      </c>
      <c r="P64" s="2">
        <f t="shared" si="3"/>
        <v>-0.273</v>
      </c>
      <c r="Q64" s="1">
        <f t="shared" si="4"/>
        <v>397.6471701399423</v>
      </c>
      <c r="R64" s="2">
        <f t="shared" si="5"/>
        <v>-0.273</v>
      </c>
      <c r="AI64" s="1">
        <f t="shared" si="6"/>
        <v>2452397.64717014</v>
      </c>
      <c r="AJ64" s="2">
        <f t="shared" si="7"/>
        <v>12.157</v>
      </c>
      <c r="AN64" t="str">
        <f t="shared" si="8"/>
        <v>GEMPQ</v>
      </c>
      <c r="AO64" t="str">
        <f t="shared" si="9"/>
        <v>020503.14708</v>
      </c>
      <c r="AP64" s="2">
        <f t="shared" si="10"/>
        <v>12.157</v>
      </c>
      <c r="AQ64" s="2" t="str">
        <f t="shared" si="11"/>
        <v>C</v>
      </c>
      <c r="AR64" t="str">
        <f t="shared" si="12"/>
        <v>DRS</v>
      </c>
      <c r="AT64">
        <f t="shared" si="13"/>
        <v>397.6471701399423</v>
      </c>
      <c r="AU64" s="2">
        <f t="shared" si="14"/>
        <v>12.157</v>
      </c>
      <c r="AV64" t="str">
        <f t="shared" si="15"/>
        <v>C</v>
      </c>
    </row>
    <row r="65" spans="1:48" ht="12.75">
      <c r="A65" t="s">
        <v>158</v>
      </c>
      <c r="B65" t="s">
        <v>60</v>
      </c>
      <c r="C65" t="s">
        <v>159</v>
      </c>
      <c r="D65">
        <v>15</v>
      </c>
      <c r="E65">
        <v>45332.1</v>
      </c>
      <c r="F65">
        <v>227.6</v>
      </c>
      <c r="G65">
        <v>56951.2</v>
      </c>
      <c r="H65">
        <v>-0.248</v>
      </c>
      <c r="I65">
        <v>46676.8</v>
      </c>
      <c r="J65">
        <v>-0.032</v>
      </c>
      <c r="K65">
        <v>2452397.64764468</v>
      </c>
      <c r="L65" s="2">
        <f t="shared" si="0"/>
        <v>0.647644679993391</v>
      </c>
      <c r="N65" s="2">
        <f t="shared" si="1"/>
        <v>-0.248</v>
      </c>
      <c r="O65" s="1">
        <f t="shared" si="2"/>
        <v>2452397.64764468</v>
      </c>
      <c r="P65" s="2">
        <f t="shared" si="3"/>
        <v>-0.248</v>
      </c>
      <c r="Q65" s="1">
        <f t="shared" si="4"/>
        <v>397.6476446799934</v>
      </c>
      <c r="R65" s="2">
        <f t="shared" si="5"/>
        <v>-0.248</v>
      </c>
      <c r="AI65" s="1">
        <f t="shared" si="6"/>
        <v>2452397.64764468</v>
      </c>
      <c r="AJ65" s="2">
        <f t="shared" si="7"/>
        <v>12.182</v>
      </c>
      <c r="AN65" t="str">
        <f t="shared" si="8"/>
        <v>GEMPQ</v>
      </c>
      <c r="AO65" t="str">
        <f t="shared" si="9"/>
        <v>020503.14755</v>
      </c>
      <c r="AP65" s="2">
        <f t="shared" si="10"/>
        <v>12.182</v>
      </c>
      <c r="AQ65" s="2" t="str">
        <f t="shared" si="11"/>
        <v>C</v>
      </c>
      <c r="AR65" t="str">
        <f t="shared" si="12"/>
        <v>DRS</v>
      </c>
      <c r="AT65">
        <f t="shared" si="13"/>
        <v>397.6476446799934</v>
      </c>
      <c r="AU65" s="2">
        <f t="shared" si="14"/>
        <v>12.182</v>
      </c>
      <c r="AV65" t="str">
        <f t="shared" si="15"/>
        <v>C</v>
      </c>
    </row>
    <row r="66" spans="1:48" ht="12.75">
      <c r="A66" t="s">
        <v>160</v>
      </c>
      <c r="B66" t="s">
        <v>60</v>
      </c>
      <c r="C66" t="s">
        <v>161</v>
      </c>
      <c r="D66">
        <v>15</v>
      </c>
      <c r="E66">
        <v>45302.1</v>
      </c>
      <c r="F66">
        <v>228.8</v>
      </c>
      <c r="G66">
        <v>55934.6</v>
      </c>
      <c r="H66">
        <v>-0.229</v>
      </c>
      <c r="I66">
        <v>46765.9</v>
      </c>
      <c r="J66">
        <v>-0.035</v>
      </c>
      <c r="K66">
        <v>2452397.64813079</v>
      </c>
      <c r="L66" s="2">
        <f t="shared" si="0"/>
        <v>0.6481307898648083</v>
      </c>
      <c r="N66" s="2">
        <f t="shared" si="1"/>
        <v>-0.229</v>
      </c>
      <c r="O66" s="1">
        <f t="shared" si="2"/>
        <v>2452397.64813079</v>
      </c>
      <c r="P66" s="2">
        <f t="shared" si="3"/>
        <v>-0.229</v>
      </c>
      <c r="Q66" s="1">
        <f t="shared" si="4"/>
        <v>397.6481307898648</v>
      </c>
      <c r="R66" s="2">
        <f t="shared" si="5"/>
        <v>-0.229</v>
      </c>
      <c r="AI66" s="1">
        <f t="shared" si="6"/>
        <v>2452397.64813079</v>
      </c>
      <c r="AJ66" s="2">
        <f t="shared" si="7"/>
        <v>12.201</v>
      </c>
      <c r="AN66" t="str">
        <f t="shared" si="8"/>
        <v>GEMPQ</v>
      </c>
      <c r="AO66" t="str">
        <f t="shared" si="9"/>
        <v>020503.14804</v>
      </c>
      <c r="AP66" s="2">
        <f t="shared" si="10"/>
        <v>12.201</v>
      </c>
      <c r="AQ66" s="2" t="str">
        <f t="shared" si="11"/>
        <v>C</v>
      </c>
      <c r="AR66" t="str">
        <f t="shared" si="12"/>
        <v>DRS</v>
      </c>
      <c r="AT66">
        <f t="shared" si="13"/>
        <v>397.6481307898648</v>
      </c>
      <c r="AU66" s="2">
        <f t="shared" si="14"/>
        <v>12.201</v>
      </c>
      <c r="AV66" t="str">
        <f t="shared" si="15"/>
        <v>C</v>
      </c>
    </row>
    <row r="67" spans="1:48" ht="12.75">
      <c r="A67" t="s">
        <v>162</v>
      </c>
      <c r="B67" t="s">
        <v>60</v>
      </c>
      <c r="C67" t="s">
        <v>163</v>
      </c>
      <c r="D67">
        <v>15</v>
      </c>
      <c r="E67">
        <v>44996.6</v>
      </c>
      <c r="F67">
        <v>227.2</v>
      </c>
      <c r="G67">
        <v>57412.4</v>
      </c>
      <c r="H67">
        <v>-0.265</v>
      </c>
      <c r="I67">
        <v>47651.7</v>
      </c>
      <c r="J67">
        <v>-0.062</v>
      </c>
      <c r="K67">
        <v>2452397.64860532</v>
      </c>
      <c r="L67" s="2">
        <f t="shared" si="0"/>
        <v>0.6486053201369941</v>
      </c>
      <c r="N67" s="2">
        <f t="shared" si="1"/>
        <v>-0.265</v>
      </c>
      <c r="O67" s="1">
        <f t="shared" si="2"/>
        <v>2452397.64860532</v>
      </c>
      <c r="P67" s="2">
        <f t="shared" si="3"/>
        <v>-0.265</v>
      </c>
      <c r="Q67" s="1">
        <f t="shared" si="4"/>
        <v>397.648605320137</v>
      </c>
      <c r="R67" s="2">
        <f t="shared" si="5"/>
        <v>-0.265</v>
      </c>
      <c r="AI67" s="1">
        <f t="shared" si="6"/>
        <v>2452397.64860532</v>
      </c>
      <c r="AJ67" s="2">
        <f t="shared" si="7"/>
        <v>12.165</v>
      </c>
      <c r="AN67" t="str">
        <f t="shared" si="8"/>
        <v>GEMPQ</v>
      </c>
      <c r="AO67" t="str">
        <f t="shared" si="9"/>
        <v>020503.14851</v>
      </c>
      <c r="AP67" s="2">
        <f t="shared" si="10"/>
        <v>12.165</v>
      </c>
      <c r="AQ67" s="2" t="str">
        <f t="shared" si="11"/>
        <v>C</v>
      </c>
      <c r="AR67" t="str">
        <f t="shared" si="12"/>
        <v>DRS</v>
      </c>
      <c r="AT67">
        <f t="shared" si="13"/>
        <v>397.648605320137</v>
      </c>
      <c r="AU67" s="2">
        <f t="shared" si="14"/>
        <v>12.165</v>
      </c>
      <c r="AV67" t="str">
        <f t="shared" si="15"/>
        <v>C</v>
      </c>
    </row>
    <row r="68" spans="1:48" ht="12.75">
      <c r="A68" t="s">
        <v>164</v>
      </c>
      <c r="B68" t="s">
        <v>60</v>
      </c>
      <c r="C68" t="s">
        <v>165</v>
      </c>
      <c r="D68">
        <v>15</v>
      </c>
      <c r="E68">
        <v>45385.5</v>
      </c>
      <c r="F68">
        <v>227.1</v>
      </c>
      <c r="G68">
        <v>57609.1</v>
      </c>
      <c r="H68">
        <v>-0.259</v>
      </c>
      <c r="I68">
        <v>47748</v>
      </c>
      <c r="J68">
        <v>-0.055</v>
      </c>
      <c r="K68">
        <v>2452397.64907986</v>
      </c>
      <c r="L68" s="2">
        <f t="shared" si="0"/>
        <v>0.649079860188067</v>
      </c>
      <c r="N68" s="2">
        <f t="shared" si="1"/>
        <v>-0.259</v>
      </c>
      <c r="O68" s="1">
        <f t="shared" si="2"/>
        <v>2452397.64907986</v>
      </c>
      <c r="P68" s="2">
        <f t="shared" si="3"/>
        <v>-0.259</v>
      </c>
      <c r="Q68" s="1">
        <f t="shared" si="4"/>
        <v>397.64907986018807</v>
      </c>
      <c r="R68" s="2">
        <f t="shared" si="5"/>
        <v>-0.259</v>
      </c>
      <c r="AI68" s="1">
        <f t="shared" si="6"/>
        <v>2452397.64907986</v>
      </c>
      <c r="AJ68" s="2">
        <f t="shared" si="7"/>
        <v>12.171</v>
      </c>
      <c r="AN68" t="str">
        <f t="shared" si="8"/>
        <v>GEMPQ</v>
      </c>
      <c r="AO68" t="str">
        <f t="shared" si="9"/>
        <v>020503.14899</v>
      </c>
      <c r="AP68" s="2">
        <f t="shared" si="10"/>
        <v>12.171</v>
      </c>
      <c r="AQ68" s="2" t="str">
        <f t="shared" si="11"/>
        <v>C</v>
      </c>
      <c r="AR68" t="str">
        <f t="shared" si="12"/>
        <v>DRS</v>
      </c>
      <c r="AT68">
        <f t="shared" si="13"/>
        <v>397.64907986018807</v>
      </c>
      <c r="AU68" s="2">
        <f t="shared" si="14"/>
        <v>12.171</v>
      </c>
      <c r="AV68" t="str">
        <f t="shared" si="15"/>
        <v>C</v>
      </c>
    </row>
    <row r="69" spans="1:48" ht="12.75">
      <c r="A69" t="s">
        <v>166</v>
      </c>
      <c r="B69" t="s">
        <v>60</v>
      </c>
      <c r="C69" t="s">
        <v>167</v>
      </c>
      <c r="D69">
        <v>15</v>
      </c>
      <c r="E69">
        <v>45356.6</v>
      </c>
      <c r="F69">
        <v>227.6</v>
      </c>
      <c r="G69">
        <v>56857.3</v>
      </c>
      <c r="H69">
        <v>-0.245</v>
      </c>
      <c r="I69">
        <v>46955.8</v>
      </c>
      <c r="J69">
        <v>-0.038</v>
      </c>
      <c r="K69">
        <v>2452397.6495544</v>
      </c>
      <c r="L69" s="2">
        <f t="shared" si="0"/>
        <v>0.6495543997734785</v>
      </c>
      <c r="N69" s="2">
        <f t="shared" si="1"/>
        <v>-0.245</v>
      </c>
      <c r="O69" s="1">
        <f t="shared" si="2"/>
        <v>2452397.6495544</v>
      </c>
      <c r="P69" s="2">
        <f t="shared" si="3"/>
        <v>-0.245</v>
      </c>
      <c r="Q69" s="1">
        <f t="shared" si="4"/>
        <v>397.6495543997735</v>
      </c>
      <c r="R69" s="2">
        <f t="shared" si="5"/>
        <v>-0.245</v>
      </c>
      <c r="AI69" s="1">
        <f t="shared" si="6"/>
        <v>2452397.6495544</v>
      </c>
      <c r="AJ69" s="2">
        <f t="shared" si="7"/>
        <v>12.185</v>
      </c>
      <c r="AN69" t="str">
        <f t="shared" si="8"/>
        <v>GEMPQ</v>
      </c>
      <c r="AO69" t="str">
        <f t="shared" si="9"/>
        <v>020503.14946</v>
      </c>
      <c r="AP69" s="2">
        <f t="shared" si="10"/>
        <v>12.185</v>
      </c>
      <c r="AQ69" s="2" t="str">
        <f t="shared" si="11"/>
        <v>C</v>
      </c>
      <c r="AR69" t="str">
        <f t="shared" si="12"/>
        <v>DRS</v>
      </c>
      <c r="AT69">
        <f t="shared" si="13"/>
        <v>397.6495543997735</v>
      </c>
      <c r="AU69" s="2">
        <f t="shared" si="14"/>
        <v>12.185</v>
      </c>
      <c r="AV69" t="str">
        <f t="shared" si="15"/>
        <v>C</v>
      </c>
    </row>
    <row r="70" spans="1:48" ht="12.75">
      <c r="A70" t="s">
        <v>168</v>
      </c>
      <c r="B70" t="s">
        <v>60</v>
      </c>
      <c r="C70" t="s">
        <v>169</v>
      </c>
      <c r="D70">
        <v>15</v>
      </c>
      <c r="E70">
        <v>44627.8</v>
      </c>
      <c r="F70">
        <v>225.9</v>
      </c>
      <c r="G70">
        <v>56258.9</v>
      </c>
      <c r="H70">
        <v>-0.251</v>
      </c>
      <c r="I70">
        <v>46011.6</v>
      </c>
      <c r="J70">
        <v>-0.033</v>
      </c>
      <c r="K70">
        <v>2452397.65004051</v>
      </c>
      <c r="L70" s="2">
        <f t="shared" si="0"/>
        <v>0.6500405101105571</v>
      </c>
      <c r="N70" s="2">
        <f t="shared" si="1"/>
        <v>-0.251</v>
      </c>
      <c r="O70" s="1">
        <f t="shared" si="2"/>
        <v>2452397.65004051</v>
      </c>
      <c r="P70" s="2">
        <f t="shared" si="3"/>
        <v>-0.251</v>
      </c>
      <c r="Q70" s="1">
        <f t="shared" si="4"/>
        <v>397.65004051011056</v>
      </c>
      <c r="R70" s="2">
        <f t="shared" si="5"/>
        <v>-0.251</v>
      </c>
      <c r="AI70" s="1">
        <f t="shared" si="6"/>
        <v>2452397.65004051</v>
      </c>
      <c r="AJ70" s="2">
        <f t="shared" si="7"/>
        <v>12.179</v>
      </c>
      <c r="AN70" t="str">
        <f t="shared" si="8"/>
        <v>GEMPQ</v>
      </c>
      <c r="AO70" t="str">
        <f t="shared" si="9"/>
        <v>020503.14995</v>
      </c>
      <c r="AP70" s="2">
        <f t="shared" si="10"/>
        <v>12.179</v>
      </c>
      <c r="AQ70" s="2" t="str">
        <f t="shared" si="11"/>
        <v>C</v>
      </c>
      <c r="AR70" t="str">
        <f t="shared" si="12"/>
        <v>DRS</v>
      </c>
      <c r="AT70">
        <f t="shared" si="13"/>
        <v>397.65004051011056</v>
      </c>
      <c r="AU70" s="2">
        <f t="shared" si="14"/>
        <v>12.179</v>
      </c>
      <c r="AV70" t="str">
        <f t="shared" si="15"/>
        <v>C</v>
      </c>
    </row>
    <row r="71" spans="1:48" ht="12.75">
      <c r="A71" t="s">
        <v>170</v>
      </c>
      <c r="B71" t="s">
        <v>60</v>
      </c>
      <c r="C71" t="s">
        <v>171</v>
      </c>
      <c r="D71">
        <v>15</v>
      </c>
      <c r="E71">
        <v>44760.1</v>
      </c>
      <c r="F71">
        <v>224.2</v>
      </c>
      <c r="G71">
        <v>56766.3</v>
      </c>
      <c r="H71">
        <v>-0.258</v>
      </c>
      <c r="I71">
        <v>46919.4</v>
      </c>
      <c r="J71">
        <v>-0.051</v>
      </c>
      <c r="K71">
        <v>2452397.65051505</v>
      </c>
      <c r="L71" s="2">
        <f t="shared" si="0"/>
        <v>0.6505150501616299</v>
      </c>
      <c r="N71" s="2">
        <f t="shared" si="1"/>
        <v>-0.258</v>
      </c>
      <c r="O71" s="1">
        <f t="shared" si="2"/>
        <v>2452397.65051505</v>
      </c>
      <c r="P71" s="2">
        <f t="shared" si="3"/>
        <v>-0.258</v>
      </c>
      <c r="Q71" s="1">
        <f t="shared" si="4"/>
        <v>397.65051505016163</v>
      </c>
      <c r="R71" s="2">
        <f t="shared" si="5"/>
        <v>-0.258</v>
      </c>
      <c r="AI71" s="1">
        <f t="shared" si="6"/>
        <v>2452397.65051505</v>
      </c>
      <c r="AJ71" s="2">
        <f t="shared" si="7"/>
        <v>12.172</v>
      </c>
      <c r="AN71" t="str">
        <f t="shared" si="8"/>
        <v>GEMPQ</v>
      </c>
      <c r="AO71" t="str">
        <f t="shared" si="9"/>
        <v>020503.15042</v>
      </c>
      <c r="AP71" s="2">
        <f t="shared" si="10"/>
        <v>12.172</v>
      </c>
      <c r="AQ71" s="2" t="str">
        <f t="shared" si="11"/>
        <v>C</v>
      </c>
      <c r="AR71" t="str">
        <f t="shared" si="12"/>
        <v>DRS</v>
      </c>
      <c r="AT71">
        <f t="shared" si="13"/>
        <v>397.65051505016163</v>
      </c>
      <c r="AU71" s="2">
        <f t="shared" si="14"/>
        <v>12.172</v>
      </c>
      <c r="AV71" t="str">
        <f t="shared" si="15"/>
        <v>C</v>
      </c>
    </row>
    <row r="72" spans="1:48" ht="12.75">
      <c r="A72" t="s">
        <v>172</v>
      </c>
      <c r="B72" t="s">
        <v>60</v>
      </c>
      <c r="C72" t="s">
        <v>173</v>
      </c>
      <c r="D72">
        <v>15</v>
      </c>
      <c r="E72">
        <v>44430.1</v>
      </c>
      <c r="F72">
        <v>223.5</v>
      </c>
      <c r="G72">
        <v>57403.6</v>
      </c>
      <c r="H72">
        <v>-0.278</v>
      </c>
      <c r="I72">
        <v>47186</v>
      </c>
      <c r="J72">
        <v>-0.065</v>
      </c>
      <c r="K72">
        <v>2452397.65098958</v>
      </c>
      <c r="L72" s="2">
        <f t="shared" si="0"/>
        <v>0.6509895799681544</v>
      </c>
      <c r="N72" s="2">
        <f t="shared" si="1"/>
        <v>-0.278</v>
      </c>
      <c r="O72" s="1">
        <f t="shared" si="2"/>
        <v>2452397.65098958</v>
      </c>
      <c r="P72" s="2">
        <f t="shared" si="3"/>
        <v>-0.278</v>
      </c>
      <c r="Q72" s="1">
        <f t="shared" si="4"/>
        <v>397.65098957996815</v>
      </c>
      <c r="R72" s="2">
        <f t="shared" si="5"/>
        <v>-0.278</v>
      </c>
      <c r="AI72" s="1">
        <f t="shared" si="6"/>
        <v>2452397.65098958</v>
      </c>
      <c r="AJ72" s="2">
        <f t="shared" si="7"/>
        <v>12.152</v>
      </c>
      <c r="AN72" t="str">
        <f t="shared" si="8"/>
        <v>GEMPQ</v>
      </c>
      <c r="AO72" t="str">
        <f t="shared" si="9"/>
        <v>020503.15090</v>
      </c>
      <c r="AP72" s="2">
        <f t="shared" si="10"/>
        <v>12.152</v>
      </c>
      <c r="AQ72" s="2" t="str">
        <f t="shared" si="11"/>
        <v>C</v>
      </c>
      <c r="AR72" t="str">
        <f t="shared" si="12"/>
        <v>DRS</v>
      </c>
      <c r="AT72">
        <f t="shared" si="13"/>
        <v>397.65098957996815</v>
      </c>
      <c r="AU72" s="2">
        <f t="shared" si="14"/>
        <v>12.152</v>
      </c>
      <c r="AV72" t="str">
        <f t="shared" si="15"/>
        <v>C</v>
      </c>
    </row>
    <row r="73" spans="1:48" ht="12.75">
      <c r="A73" t="s">
        <v>174</v>
      </c>
      <c r="B73" t="s">
        <v>60</v>
      </c>
      <c r="C73" t="s">
        <v>175</v>
      </c>
      <c r="D73">
        <v>15</v>
      </c>
      <c r="E73">
        <v>43586.2</v>
      </c>
      <c r="F73">
        <v>226.7</v>
      </c>
      <c r="G73">
        <v>57324.1</v>
      </c>
      <c r="H73">
        <v>-0.297</v>
      </c>
      <c r="I73">
        <v>45582.5</v>
      </c>
      <c r="J73">
        <v>-0.049</v>
      </c>
      <c r="K73">
        <v>2452397.65147569</v>
      </c>
      <c r="L73" s="2">
        <f t="shared" si="0"/>
        <v>0.6514756898395717</v>
      </c>
      <c r="N73" s="2">
        <f t="shared" si="1"/>
        <v>-0.297</v>
      </c>
      <c r="O73" s="1">
        <f t="shared" si="2"/>
        <v>2452397.65147569</v>
      </c>
      <c r="P73" s="2">
        <f t="shared" si="3"/>
        <v>-0.297</v>
      </c>
      <c r="Q73" s="1">
        <f t="shared" si="4"/>
        <v>397.6514756898396</v>
      </c>
      <c r="R73" s="2">
        <f t="shared" si="5"/>
        <v>-0.297</v>
      </c>
      <c r="AI73" s="1">
        <f t="shared" si="6"/>
        <v>2452397.65147569</v>
      </c>
      <c r="AJ73" s="2">
        <f t="shared" si="7"/>
        <v>12.133</v>
      </c>
      <c r="AN73" t="str">
        <f t="shared" si="8"/>
        <v>GEMPQ</v>
      </c>
      <c r="AO73" t="str">
        <f t="shared" si="9"/>
        <v>020503.15138</v>
      </c>
      <c r="AP73" s="2">
        <f t="shared" si="10"/>
        <v>12.133</v>
      </c>
      <c r="AQ73" s="2" t="str">
        <f t="shared" si="11"/>
        <v>C</v>
      </c>
      <c r="AR73" t="str">
        <f t="shared" si="12"/>
        <v>DRS</v>
      </c>
      <c r="AT73">
        <f t="shared" si="13"/>
        <v>397.6514756898396</v>
      </c>
      <c r="AU73" s="2">
        <f t="shared" si="14"/>
        <v>12.133</v>
      </c>
      <c r="AV73" t="str">
        <f t="shared" si="15"/>
        <v>C</v>
      </c>
    </row>
    <row r="74" spans="1:48" ht="12.75">
      <c r="A74" t="s">
        <v>176</v>
      </c>
      <c r="B74" t="s">
        <v>60</v>
      </c>
      <c r="C74" t="s">
        <v>177</v>
      </c>
      <c r="D74">
        <v>15</v>
      </c>
      <c r="E74">
        <v>44586.3</v>
      </c>
      <c r="F74">
        <v>224.8</v>
      </c>
      <c r="G74">
        <v>57948.6</v>
      </c>
      <c r="H74">
        <v>-0.285</v>
      </c>
      <c r="I74">
        <v>45437.4</v>
      </c>
      <c r="J74">
        <v>-0.021</v>
      </c>
      <c r="K74">
        <v>2452397.65193866</v>
      </c>
      <c r="L74" s="2">
        <f t="shared" si="0"/>
        <v>0.6519386600703001</v>
      </c>
      <c r="N74" s="2">
        <f t="shared" si="1"/>
        <v>-0.285</v>
      </c>
      <c r="O74" s="1">
        <f t="shared" si="2"/>
        <v>2452397.65193866</v>
      </c>
      <c r="P74" s="2">
        <f t="shared" si="3"/>
        <v>-0.285</v>
      </c>
      <c r="Q74" s="1">
        <f t="shared" si="4"/>
        <v>397.6519386600703</v>
      </c>
      <c r="R74" s="2">
        <f t="shared" si="5"/>
        <v>-0.285</v>
      </c>
      <c r="AI74" s="1">
        <f t="shared" si="6"/>
        <v>2452397.65193866</v>
      </c>
      <c r="AJ74" s="2">
        <f t="shared" si="7"/>
        <v>12.145</v>
      </c>
      <c r="AN74" t="str">
        <f t="shared" si="8"/>
        <v>GEMPQ</v>
      </c>
      <c r="AO74" t="str">
        <f t="shared" si="9"/>
        <v>020503.15185</v>
      </c>
      <c r="AP74" s="2">
        <f t="shared" si="10"/>
        <v>12.145</v>
      </c>
      <c r="AQ74" s="2" t="str">
        <f t="shared" si="11"/>
        <v>C</v>
      </c>
      <c r="AR74" t="str">
        <f t="shared" si="12"/>
        <v>DRS</v>
      </c>
      <c r="AT74">
        <f t="shared" si="13"/>
        <v>397.6519386600703</v>
      </c>
      <c r="AU74" s="2">
        <f t="shared" si="14"/>
        <v>12.145</v>
      </c>
      <c r="AV74" t="str">
        <f t="shared" si="15"/>
        <v>C</v>
      </c>
    </row>
    <row r="75" spans="1:48" ht="12.75">
      <c r="A75" t="s">
        <v>178</v>
      </c>
      <c r="B75" t="s">
        <v>60</v>
      </c>
      <c r="C75" t="s">
        <v>179</v>
      </c>
      <c r="D75">
        <v>15</v>
      </c>
      <c r="E75">
        <v>42188.4</v>
      </c>
      <c r="F75">
        <v>229.1</v>
      </c>
      <c r="G75">
        <v>56452.6</v>
      </c>
      <c r="H75">
        <v>-0.316</v>
      </c>
      <c r="I75">
        <v>44245</v>
      </c>
      <c r="J75">
        <v>-0.052</v>
      </c>
      <c r="K75">
        <v>2452397.65241319</v>
      </c>
      <c r="L75" s="2">
        <f t="shared" si="0"/>
        <v>0.6524131898768246</v>
      </c>
      <c r="N75" s="2">
        <f t="shared" si="1"/>
        <v>-0.316</v>
      </c>
      <c r="O75" s="1">
        <f t="shared" si="2"/>
        <v>2452397.65241319</v>
      </c>
      <c r="P75" s="2">
        <f t="shared" si="3"/>
        <v>-0.316</v>
      </c>
      <c r="Q75" s="1">
        <f t="shared" si="4"/>
        <v>397.6524131898768</v>
      </c>
      <c r="R75" s="2">
        <f t="shared" si="5"/>
        <v>-0.316</v>
      </c>
      <c r="AI75" s="1">
        <f t="shared" si="6"/>
        <v>2452397.65241319</v>
      </c>
      <c r="AJ75" s="2">
        <f t="shared" si="7"/>
        <v>12.113999999999999</v>
      </c>
      <c r="AN75" t="str">
        <f t="shared" si="8"/>
        <v>GEMPQ</v>
      </c>
      <c r="AO75" t="str">
        <f t="shared" si="9"/>
        <v>020503.15232</v>
      </c>
      <c r="AP75" s="2">
        <f t="shared" si="10"/>
        <v>12.113999999999999</v>
      </c>
      <c r="AQ75" s="2" t="str">
        <f t="shared" si="11"/>
        <v>C</v>
      </c>
      <c r="AR75" t="str">
        <f t="shared" si="12"/>
        <v>DRS</v>
      </c>
      <c r="AT75">
        <f t="shared" si="13"/>
        <v>397.6524131898768</v>
      </c>
      <c r="AU75" s="2">
        <f t="shared" si="14"/>
        <v>12.113999999999999</v>
      </c>
      <c r="AV75" t="str">
        <f t="shared" si="15"/>
        <v>C</v>
      </c>
    </row>
    <row r="76" spans="1:48" ht="12.75">
      <c r="A76" t="s">
        <v>180</v>
      </c>
      <c r="B76" t="s">
        <v>60</v>
      </c>
      <c r="C76" t="s">
        <v>181</v>
      </c>
      <c r="D76">
        <v>15</v>
      </c>
      <c r="E76">
        <v>41406.4</v>
      </c>
      <c r="F76">
        <v>232.3</v>
      </c>
      <c r="G76">
        <v>54890.2</v>
      </c>
      <c r="H76">
        <v>-0.306</v>
      </c>
      <c r="I76">
        <v>43034.2</v>
      </c>
      <c r="J76">
        <v>-0.042</v>
      </c>
      <c r="K76">
        <v>2452397.65288773</v>
      </c>
      <c r="L76" s="2">
        <f t="shared" si="0"/>
        <v>0.6528877299278975</v>
      </c>
      <c r="N76" s="2">
        <f t="shared" si="1"/>
        <v>-0.306</v>
      </c>
      <c r="O76" s="1">
        <f t="shared" si="2"/>
        <v>2452397.65288773</v>
      </c>
      <c r="P76" s="2">
        <f t="shared" si="3"/>
        <v>-0.306</v>
      </c>
      <c r="Q76" s="1">
        <f t="shared" si="4"/>
        <v>397.6528877299279</v>
      </c>
      <c r="R76" s="2">
        <f t="shared" si="5"/>
        <v>-0.306</v>
      </c>
      <c r="AI76" s="1">
        <f t="shared" si="6"/>
        <v>2452397.65288773</v>
      </c>
      <c r="AJ76" s="2">
        <f t="shared" si="7"/>
        <v>12.124</v>
      </c>
      <c r="AN76" t="str">
        <f t="shared" si="8"/>
        <v>GEMPQ</v>
      </c>
      <c r="AO76" t="str">
        <f t="shared" si="9"/>
        <v>020503.15280</v>
      </c>
      <c r="AP76" s="2">
        <f t="shared" si="10"/>
        <v>12.124</v>
      </c>
      <c r="AQ76" s="2" t="str">
        <f t="shared" si="11"/>
        <v>C</v>
      </c>
      <c r="AR76" t="str">
        <f t="shared" si="12"/>
        <v>DRS</v>
      </c>
      <c r="AT76">
        <f t="shared" si="13"/>
        <v>397.6528877299279</v>
      </c>
      <c r="AU76" s="2">
        <f t="shared" si="14"/>
        <v>12.124</v>
      </c>
      <c r="AV76" t="str">
        <f t="shared" si="15"/>
        <v>C</v>
      </c>
    </row>
    <row r="77" spans="1:48" ht="12.75">
      <c r="A77" t="s">
        <v>182</v>
      </c>
      <c r="B77" t="s">
        <v>60</v>
      </c>
      <c r="C77" t="s">
        <v>183</v>
      </c>
      <c r="D77">
        <v>15</v>
      </c>
      <c r="E77">
        <v>40960</v>
      </c>
      <c r="F77">
        <v>230.8</v>
      </c>
      <c r="G77">
        <v>54473.3</v>
      </c>
      <c r="H77">
        <v>-0.31</v>
      </c>
      <c r="I77">
        <v>42507.8</v>
      </c>
      <c r="J77">
        <v>-0.04</v>
      </c>
      <c r="K77">
        <v>2452397.65336227</v>
      </c>
      <c r="L77" s="2">
        <f t="shared" si="0"/>
        <v>0.6533622699789703</v>
      </c>
      <c r="N77" s="2">
        <f t="shared" si="1"/>
        <v>-0.31</v>
      </c>
      <c r="O77" s="1">
        <f t="shared" si="2"/>
        <v>2452397.65336227</v>
      </c>
      <c r="P77" s="2">
        <f t="shared" si="3"/>
        <v>-0.31</v>
      </c>
      <c r="Q77" s="1">
        <f t="shared" si="4"/>
        <v>397.65336226997897</v>
      </c>
      <c r="R77" s="2">
        <f t="shared" si="5"/>
        <v>-0.31</v>
      </c>
      <c r="AI77" s="1">
        <f t="shared" si="6"/>
        <v>2452397.65336227</v>
      </c>
      <c r="AJ77" s="2">
        <f t="shared" si="7"/>
        <v>12.12</v>
      </c>
      <c r="AN77" t="str">
        <f t="shared" si="8"/>
        <v>GEMPQ</v>
      </c>
      <c r="AO77" t="str">
        <f t="shared" si="9"/>
        <v>020503.15327</v>
      </c>
      <c r="AP77" s="2">
        <f t="shared" si="10"/>
        <v>12.12</v>
      </c>
      <c r="AQ77" s="2" t="str">
        <f t="shared" si="11"/>
        <v>C</v>
      </c>
      <c r="AR77" t="str">
        <f t="shared" si="12"/>
        <v>DRS</v>
      </c>
      <c r="AT77">
        <f t="shared" si="13"/>
        <v>397.65336226997897</v>
      </c>
      <c r="AU77" s="2">
        <f t="shared" si="14"/>
        <v>12.12</v>
      </c>
      <c r="AV77" t="str">
        <f t="shared" si="15"/>
        <v>C</v>
      </c>
    </row>
    <row r="78" spans="1:48" ht="12.75">
      <c r="A78" t="s">
        <v>184</v>
      </c>
      <c r="B78" t="s">
        <v>60</v>
      </c>
      <c r="C78" t="s">
        <v>185</v>
      </c>
      <c r="D78">
        <v>15</v>
      </c>
      <c r="E78">
        <v>42978.6</v>
      </c>
      <c r="F78">
        <v>228.3</v>
      </c>
      <c r="G78">
        <v>58186.3</v>
      </c>
      <c r="H78">
        <v>-0.329</v>
      </c>
      <c r="I78">
        <v>43847.6</v>
      </c>
      <c r="J78">
        <v>-0.022</v>
      </c>
      <c r="K78">
        <v>2452397.65384838</v>
      </c>
      <c r="L78" s="2">
        <f t="shared" si="0"/>
        <v>0.6538483798503876</v>
      </c>
      <c r="N78" s="2">
        <f t="shared" si="1"/>
        <v>-0.329</v>
      </c>
      <c r="O78" s="1">
        <f t="shared" si="2"/>
        <v>2452397.65384838</v>
      </c>
      <c r="P78" s="2">
        <f t="shared" si="3"/>
        <v>-0.329</v>
      </c>
      <c r="Q78" s="1">
        <f t="shared" si="4"/>
        <v>397.6538483798504</v>
      </c>
      <c r="R78" s="2">
        <f t="shared" si="5"/>
        <v>-0.329</v>
      </c>
      <c r="AI78" s="1">
        <f t="shared" si="6"/>
        <v>2452397.65384838</v>
      </c>
      <c r="AJ78" s="2">
        <f t="shared" si="7"/>
        <v>12.100999999999999</v>
      </c>
      <c r="AN78" t="str">
        <f t="shared" si="8"/>
        <v>GEMPQ</v>
      </c>
      <c r="AO78" t="str">
        <f t="shared" si="9"/>
        <v>020503.15376</v>
      </c>
      <c r="AP78" s="2">
        <f t="shared" si="10"/>
        <v>12.100999999999999</v>
      </c>
      <c r="AQ78" s="2" t="str">
        <f t="shared" si="11"/>
        <v>C</v>
      </c>
      <c r="AR78" t="str">
        <f t="shared" si="12"/>
        <v>DRS</v>
      </c>
      <c r="AT78">
        <f t="shared" si="13"/>
        <v>397.6538483798504</v>
      </c>
      <c r="AU78" s="2">
        <f t="shared" si="14"/>
        <v>12.100999999999999</v>
      </c>
      <c r="AV78" t="str">
        <f t="shared" si="15"/>
        <v>C</v>
      </c>
    </row>
    <row r="79" spans="1:48" ht="12.75">
      <c r="A79" t="s">
        <v>186</v>
      </c>
      <c r="B79" t="s">
        <v>60</v>
      </c>
      <c r="C79" t="s">
        <v>187</v>
      </c>
      <c r="D79">
        <v>15</v>
      </c>
      <c r="E79">
        <v>42522</v>
      </c>
      <c r="F79">
        <v>226.1</v>
      </c>
      <c r="G79">
        <v>59258.2</v>
      </c>
      <c r="H79">
        <v>-0.36</v>
      </c>
      <c r="I79">
        <v>44231.8</v>
      </c>
      <c r="J79">
        <v>-0.043</v>
      </c>
      <c r="K79">
        <v>2452397.65432292</v>
      </c>
      <c r="L79" s="2">
        <f t="shared" si="0"/>
        <v>0.6543229199014604</v>
      </c>
      <c r="N79" s="2">
        <f t="shared" si="1"/>
        <v>-0.36</v>
      </c>
      <c r="O79" s="1">
        <f t="shared" si="2"/>
        <v>2452397.65432292</v>
      </c>
      <c r="P79" s="2">
        <f t="shared" si="3"/>
        <v>-0.36</v>
      </c>
      <c r="Q79" s="1">
        <f t="shared" si="4"/>
        <v>397.65432291990146</v>
      </c>
      <c r="R79" s="2">
        <f t="shared" si="5"/>
        <v>-0.36</v>
      </c>
      <c r="AI79" s="1">
        <f t="shared" si="6"/>
        <v>2452397.65432292</v>
      </c>
      <c r="AJ79" s="2">
        <f t="shared" si="7"/>
        <v>12.07</v>
      </c>
      <c r="AN79" t="str">
        <f t="shared" si="8"/>
        <v>GEMPQ</v>
      </c>
      <c r="AO79" t="str">
        <f t="shared" si="9"/>
        <v>020503.15423</v>
      </c>
      <c r="AP79" s="2">
        <f t="shared" si="10"/>
        <v>12.07</v>
      </c>
      <c r="AQ79" s="2" t="str">
        <f t="shared" si="11"/>
        <v>C</v>
      </c>
      <c r="AR79" t="str">
        <f t="shared" si="12"/>
        <v>DRS</v>
      </c>
      <c r="AT79">
        <f t="shared" si="13"/>
        <v>397.65432291990146</v>
      </c>
      <c r="AU79" s="2">
        <f t="shared" si="14"/>
        <v>12.07</v>
      </c>
      <c r="AV79" t="str">
        <f t="shared" si="15"/>
        <v>C</v>
      </c>
    </row>
    <row r="80" spans="1:48" ht="12.75">
      <c r="A80" t="s">
        <v>188</v>
      </c>
      <c r="B80" t="s">
        <v>60</v>
      </c>
      <c r="C80" t="s">
        <v>189</v>
      </c>
      <c r="D80">
        <v>15</v>
      </c>
      <c r="E80">
        <v>43588.6</v>
      </c>
      <c r="F80">
        <v>223.7</v>
      </c>
      <c r="G80">
        <v>58487.5</v>
      </c>
      <c r="H80">
        <v>-0.319</v>
      </c>
      <c r="I80">
        <v>45763.7</v>
      </c>
      <c r="J80">
        <v>-0.053</v>
      </c>
      <c r="K80">
        <v>2452397.65479745</v>
      </c>
      <c r="L80" s="2">
        <f t="shared" si="0"/>
        <v>0.6547974501736462</v>
      </c>
      <c r="N80" s="2">
        <f t="shared" si="1"/>
        <v>-0.319</v>
      </c>
      <c r="O80" s="1">
        <f t="shared" si="2"/>
        <v>2452397.65479745</v>
      </c>
      <c r="P80" s="2">
        <f t="shared" si="3"/>
        <v>-0.319</v>
      </c>
      <c r="Q80" s="1">
        <f t="shared" si="4"/>
        <v>397.65479745017365</v>
      </c>
      <c r="R80" s="2">
        <f t="shared" si="5"/>
        <v>-0.319</v>
      </c>
      <c r="AI80" s="1">
        <f t="shared" si="6"/>
        <v>2452397.65479745</v>
      </c>
      <c r="AJ80" s="2">
        <f t="shared" si="7"/>
        <v>12.110999999999999</v>
      </c>
      <c r="AN80" t="str">
        <f t="shared" si="8"/>
        <v>GEMPQ</v>
      </c>
      <c r="AO80" t="str">
        <f t="shared" si="9"/>
        <v>020503.15471</v>
      </c>
      <c r="AP80" s="2">
        <f t="shared" si="10"/>
        <v>12.110999999999999</v>
      </c>
      <c r="AQ80" s="2" t="str">
        <f t="shared" si="11"/>
        <v>C</v>
      </c>
      <c r="AR80" t="str">
        <f t="shared" si="12"/>
        <v>DRS</v>
      </c>
      <c r="AT80">
        <f t="shared" si="13"/>
        <v>397.65479745017365</v>
      </c>
      <c r="AU80" s="2">
        <f t="shared" si="14"/>
        <v>12.110999999999999</v>
      </c>
      <c r="AV80" t="str">
        <f t="shared" si="15"/>
        <v>C</v>
      </c>
    </row>
    <row r="81" spans="1:48" ht="12.75">
      <c r="A81" t="s">
        <v>190</v>
      </c>
      <c r="B81" t="s">
        <v>60</v>
      </c>
      <c r="C81" t="s">
        <v>191</v>
      </c>
      <c r="D81">
        <v>15</v>
      </c>
      <c r="E81">
        <v>43283.4</v>
      </c>
      <c r="F81">
        <v>222.3</v>
      </c>
      <c r="G81">
        <v>57032.1</v>
      </c>
      <c r="H81">
        <v>-0.299</v>
      </c>
      <c r="I81">
        <v>44977.9</v>
      </c>
      <c r="J81">
        <v>-0.042</v>
      </c>
      <c r="K81">
        <v>2452397.65526042</v>
      </c>
      <c r="L81" s="2">
        <f aca="true" t="shared" si="16" ref="L81:L130">+K81-TRUNC(K81)</f>
        <v>0.6552604199387133</v>
      </c>
      <c r="N81" s="2">
        <f aca="true" t="shared" si="17" ref="N81:N130">+CHOOSE($L$8,($Q$3*H81)+$R$3,($Q$4*H81)+$R$4,($Q$5*H81)+$R$5,($Q$6*H81)+$R$6,H81)</f>
        <v>-0.299</v>
      </c>
      <c r="O81" s="1">
        <f aca="true" t="shared" si="18" ref="O81:O130">+K81</f>
        <v>2452397.65526042</v>
      </c>
      <c r="P81" s="2">
        <f aca="true" t="shared" si="19" ref="P81:P130">+N81</f>
        <v>-0.299</v>
      </c>
      <c r="Q81" s="1">
        <f aca="true" t="shared" si="20" ref="Q81:Q130">+K81-(INT(K81/1000)*1000)</f>
        <v>397.6552604199387</v>
      </c>
      <c r="R81" s="2">
        <f aca="true" t="shared" si="21" ref="R81:R130">+P81</f>
        <v>-0.299</v>
      </c>
      <c r="AI81" s="1">
        <f t="shared" si="6"/>
        <v>2452397.65526042</v>
      </c>
      <c r="AJ81" s="2">
        <f t="shared" si="7"/>
        <v>12.131</v>
      </c>
      <c r="AN81" t="str">
        <f t="shared" si="8"/>
        <v>GEMPQ</v>
      </c>
      <c r="AO81" t="str">
        <f t="shared" si="9"/>
        <v>020503.15517</v>
      </c>
      <c r="AP81" s="2">
        <f t="shared" si="10"/>
        <v>12.131</v>
      </c>
      <c r="AQ81" s="2" t="str">
        <f t="shared" si="11"/>
        <v>C</v>
      </c>
      <c r="AR81" t="str">
        <f t="shared" si="12"/>
        <v>DRS</v>
      </c>
      <c r="AT81">
        <f t="shared" si="13"/>
        <v>397.6552604199387</v>
      </c>
      <c r="AU81" s="2">
        <f t="shared" si="14"/>
        <v>12.131</v>
      </c>
      <c r="AV81" t="str">
        <f t="shared" si="15"/>
        <v>C</v>
      </c>
    </row>
    <row r="82" spans="1:48" ht="12.75">
      <c r="A82" t="s">
        <v>192</v>
      </c>
      <c r="B82" t="s">
        <v>60</v>
      </c>
      <c r="C82" t="s">
        <v>193</v>
      </c>
      <c r="D82">
        <v>15</v>
      </c>
      <c r="E82">
        <v>42958.9</v>
      </c>
      <c r="F82">
        <v>224.4</v>
      </c>
      <c r="G82">
        <v>57998.3</v>
      </c>
      <c r="H82">
        <v>-0.326</v>
      </c>
      <c r="I82">
        <v>44409.8</v>
      </c>
      <c r="J82">
        <v>-0.036</v>
      </c>
      <c r="K82">
        <v>2452397.65574653</v>
      </c>
      <c r="L82" s="2">
        <f t="shared" si="16"/>
        <v>0.6557465298101306</v>
      </c>
      <c r="N82" s="2">
        <f t="shared" si="17"/>
        <v>-0.326</v>
      </c>
      <c r="O82" s="1">
        <f t="shared" si="18"/>
        <v>2452397.65574653</v>
      </c>
      <c r="P82" s="2">
        <f t="shared" si="19"/>
        <v>-0.326</v>
      </c>
      <c r="Q82" s="1">
        <f t="shared" si="20"/>
        <v>397.65574652981013</v>
      </c>
      <c r="R82" s="2">
        <f t="shared" si="21"/>
        <v>-0.326</v>
      </c>
      <c r="AI82" s="1">
        <f aca="true" t="shared" si="22" ref="AI82:AI130">+K82</f>
        <v>2452397.65574653</v>
      </c>
      <c r="AJ82" s="2">
        <f aca="true" t="shared" si="23" ref="AJ82:AJ130">+N82+$AO$8</f>
        <v>12.104</v>
      </c>
      <c r="AN82" t="str">
        <f aca="true" t="shared" si="24" ref="AN82:AN130">+AN81</f>
        <v>GEMPQ</v>
      </c>
      <c r="AO82" t="str">
        <f aca="true" t="shared" si="25" ref="AO82:AO130">+CONCATENATE(MID(B82,4,2),MID(B82,7,2),MID(B82,10,2),MID((TIMEVALUE(C82)),2,6))</f>
        <v>020503.15565</v>
      </c>
      <c r="AP82" s="2">
        <f aca="true" t="shared" si="26" ref="AP82:AP130">+$AO$8+N82</f>
        <v>12.104</v>
      </c>
      <c r="AQ82" s="2" t="str">
        <f aca="true" t="shared" si="27" ref="AQ82:AQ130">+AQ81</f>
        <v>C</v>
      </c>
      <c r="AR82" t="str">
        <f aca="true" t="shared" si="28" ref="AR82:AR130">+AR81</f>
        <v>DRS</v>
      </c>
      <c r="AT82">
        <f aca="true" t="shared" si="29" ref="AT82:AT130">+AI82-(INT(AI82/1000)*1000)</f>
        <v>397.65574652981013</v>
      </c>
      <c r="AU82" s="2">
        <f aca="true" t="shared" si="30" ref="AU82:AU130">+AJ82</f>
        <v>12.104</v>
      </c>
      <c r="AV82" t="str">
        <f aca="true" t="shared" si="31" ref="AV82:AV130">+AV81</f>
        <v>C</v>
      </c>
    </row>
    <row r="83" spans="1:48" ht="12.75">
      <c r="A83" t="s">
        <v>194</v>
      </c>
      <c r="B83" t="s">
        <v>60</v>
      </c>
      <c r="C83" t="s">
        <v>195</v>
      </c>
      <c r="D83">
        <v>15</v>
      </c>
      <c r="E83">
        <v>42010.9</v>
      </c>
      <c r="F83">
        <v>223.9</v>
      </c>
      <c r="G83">
        <v>56471.1</v>
      </c>
      <c r="H83">
        <v>-0.321</v>
      </c>
      <c r="I83">
        <v>44115.5</v>
      </c>
      <c r="J83">
        <v>-0.053</v>
      </c>
      <c r="K83">
        <v>2452397.65622106</v>
      </c>
      <c r="L83" s="2">
        <f t="shared" si="16"/>
        <v>0.6562210600823164</v>
      </c>
      <c r="N83" s="2">
        <f t="shared" si="17"/>
        <v>-0.321</v>
      </c>
      <c r="O83" s="1">
        <f t="shared" si="18"/>
        <v>2452397.65622106</v>
      </c>
      <c r="P83" s="2">
        <f t="shared" si="19"/>
        <v>-0.321</v>
      </c>
      <c r="Q83" s="1">
        <f t="shared" si="20"/>
        <v>397.6562210600823</v>
      </c>
      <c r="R83" s="2">
        <f t="shared" si="21"/>
        <v>-0.321</v>
      </c>
      <c r="AI83" s="1">
        <f t="shared" si="22"/>
        <v>2452397.65622106</v>
      </c>
      <c r="AJ83" s="2">
        <f t="shared" si="23"/>
        <v>12.109</v>
      </c>
      <c r="AN83" t="str">
        <f t="shared" si="24"/>
        <v>GEMPQ</v>
      </c>
      <c r="AO83" t="str">
        <f t="shared" si="25"/>
        <v>020503.15613</v>
      </c>
      <c r="AP83" s="2">
        <f t="shared" si="26"/>
        <v>12.109</v>
      </c>
      <c r="AQ83" s="2" t="str">
        <f t="shared" si="27"/>
        <v>C</v>
      </c>
      <c r="AR83" t="str">
        <f t="shared" si="28"/>
        <v>DRS</v>
      </c>
      <c r="AT83">
        <f t="shared" si="29"/>
        <v>397.6562210600823</v>
      </c>
      <c r="AU83" s="2">
        <f t="shared" si="30"/>
        <v>12.109</v>
      </c>
      <c r="AV83" t="str">
        <f t="shared" si="31"/>
        <v>C</v>
      </c>
    </row>
    <row r="84" spans="1:48" ht="12.75">
      <c r="A84" t="s">
        <v>196</v>
      </c>
      <c r="B84" t="s">
        <v>60</v>
      </c>
      <c r="C84" t="s">
        <v>197</v>
      </c>
      <c r="D84">
        <v>15</v>
      </c>
      <c r="E84">
        <v>42200.3</v>
      </c>
      <c r="F84">
        <v>223.8</v>
      </c>
      <c r="G84">
        <v>56864.7</v>
      </c>
      <c r="H84">
        <v>-0.324</v>
      </c>
      <c r="I84">
        <v>44387.4</v>
      </c>
      <c r="J84">
        <v>-0.055</v>
      </c>
      <c r="K84">
        <v>2452397.6566956</v>
      </c>
      <c r="L84" s="2">
        <f t="shared" si="16"/>
        <v>0.6566956001333892</v>
      </c>
      <c r="N84" s="2">
        <f t="shared" si="17"/>
        <v>-0.324</v>
      </c>
      <c r="O84" s="1">
        <f t="shared" si="18"/>
        <v>2452397.6566956</v>
      </c>
      <c r="P84" s="2">
        <f t="shared" si="19"/>
        <v>-0.324</v>
      </c>
      <c r="Q84" s="1">
        <f t="shared" si="20"/>
        <v>397.6566956001334</v>
      </c>
      <c r="R84" s="2">
        <f t="shared" si="21"/>
        <v>-0.324</v>
      </c>
      <c r="AI84" s="1">
        <f t="shared" si="22"/>
        <v>2452397.6566956</v>
      </c>
      <c r="AJ84" s="2">
        <f t="shared" si="23"/>
        <v>12.106</v>
      </c>
      <c r="AN84" t="str">
        <f t="shared" si="24"/>
        <v>GEMPQ</v>
      </c>
      <c r="AO84" t="str">
        <f t="shared" si="25"/>
        <v>020503.15660</v>
      </c>
      <c r="AP84" s="2">
        <f t="shared" si="26"/>
        <v>12.106</v>
      </c>
      <c r="AQ84" s="2" t="str">
        <f t="shared" si="27"/>
        <v>C</v>
      </c>
      <c r="AR84" t="str">
        <f t="shared" si="28"/>
        <v>DRS</v>
      </c>
      <c r="AT84">
        <f t="shared" si="29"/>
        <v>397.6566956001334</v>
      </c>
      <c r="AU84" s="2">
        <f t="shared" si="30"/>
        <v>12.106</v>
      </c>
      <c r="AV84" t="str">
        <f t="shared" si="31"/>
        <v>C</v>
      </c>
    </row>
    <row r="85" spans="1:48" ht="12.75">
      <c r="A85" t="s">
        <v>198</v>
      </c>
      <c r="B85" t="s">
        <v>60</v>
      </c>
      <c r="C85" t="s">
        <v>199</v>
      </c>
      <c r="D85">
        <v>15</v>
      </c>
      <c r="E85">
        <v>42358.9</v>
      </c>
      <c r="F85">
        <v>222.3</v>
      </c>
      <c r="G85">
        <v>54983.2</v>
      </c>
      <c r="H85">
        <v>-0.283</v>
      </c>
      <c r="I85">
        <v>45133</v>
      </c>
      <c r="J85">
        <v>-0.069</v>
      </c>
      <c r="K85">
        <v>2452397.65718171</v>
      </c>
      <c r="L85" s="2">
        <f t="shared" si="16"/>
        <v>0.6571817100048065</v>
      </c>
      <c r="N85" s="2">
        <f t="shared" si="17"/>
        <v>-0.283</v>
      </c>
      <c r="O85" s="1">
        <f t="shared" si="18"/>
        <v>2452397.65718171</v>
      </c>
      <c r="P85" s="2">
        <f t="shared" si="19"/>
        <v>-0.283</v>
      </c>
      <c r="Q85" s="1">
        <f t="shared" si="20"/>
        <v>397.6571817100048</v>
      </c>
      <c r="R85" s="2">
        <f t="shared" si="21"/>
        <v>-0.283</v>
      </c>
      <c r="AI85" s="1">
        <f t="shared" si="22"/>
        <v>2452397.65718171</v>
      </c>
      <c r="AJ85" s="2">
        <f t="shared" si="23"/>
        <v>12.147</v>
      </c>
      <c r="AN85" t="str">
        <f t="shared" si="24"/>
        <v>GEMPQ</v>
      </c>
      <c r="AO85" t="str">
        <f t="shared" si="25"/>
        <v>020503.15709</v>
      </c>
      <c r="AP85" s="2">
        <f t="shared" si="26"/>
        <v>12.147</v>
      </c>
      <c r="AQ85" s="2" t="str">
        <f t="shared" si="27"/>
        <v>C</v>
      </c>
      <c r="AR85" t="str">
        <f t="shared" si="28"/>
        <v>DRS</v>
      </c>
      <c r="AT85">
        <f t="shared" si="29"/>
        <v>397.6571817100048</v>
      </c>
      <c r="AU85" s="2">
        <f t="shared" si="30"/>
        <v>12.147</v>
      </c>
      <c r="AV85" t="str">
        <f t="shared" si="31"/>
        <v>C</v>
      </c>
    </row>
    <row r="86" spans="1:48" ht="12.75">
      <c r="A86" t="s">
        <v>200</v>
      </c>
      <c r="B86" t="s">
        <v>60</v>
      </c>
      <c r="C86" t="s">
        <v>201</v>
      </c>
      <c r="D86">
        <v>15</v>
      </c>
      <c r="E86">
        <v>42325.4</v>
      </c>
      <c r="F86">
        <v>222.2</v>
      </c>
      <c r="G86">
        <v>55545.1</v>
      </c>
      <c r="H86">
        <v>-0.295</v>
      </c>
      <c r="I86">
        <v>44197.7</v>
      </c>
      <c r="J86">
        <v>-0.047</v>
      </c>
      <c r="K86">
        <v>2452397.65765625</v>
      </c>
      <c r="L86" s="2">
        <f t="shared" si="16"/>
        <v>0.6576562500558794</v>
      </c>
      <c r="N86" s="2">
        <f t="shared" si="17"/>
        <v>-0.295</v>
      </c>
      <c r="O86" s="1">
        <f t="shared" si="18"/>
        <v>2452397.65765625</v>
      </c>
      <c r="P86" s="2">
        <f t="shared" si="19"/>
        <v>-0.295</v>
      </c>
      <c r="Q86" s="1">
        <f t="shared" si="20"/>
        <v>397.6576562500559</v>
      </c>
      <c r="R86" s="2">
        <f t="shared" si="21"/>
        <v>-0.295</v>
      </c>
      <c r="AI86" s="1">
        <f t="shared" si="22"/>
        <v>2452397.65765625</v>
      </c>
      <c r="AJ86" s="2">
        <f t="shared" si="23"/>
        <v>12.135</v>
      </c>
      <c r="AN86" t="str">
        <f t="shared" si="24"/>
        <v>GEMPQ</v>
      </c>
      <c r="AO86" t="str">
        <f t="shared" si="25"/>
        <v>020503.15756</v>
      </c>
      <c r="AP86" s="2">
        <f t="shared" si="26"/>
        <v>12.135</v>
      </c>
      <c r="AQ86" s="2" t="str">
        <f t="shared" si="27"/>
        <v>C</v>
      </c>
      <c r="AR86" t="str">
        <f t="shared" si="28"/>
        <v>DRS</v>
      </c>
      <c r="AT86">
        <f t="shared" si="29"/>
        <v>397.6576562500559</v>
      </c>
      <c r="AU86" s="2">
        <f t="shared" si="30"/>
        <v>12.135</v>
      </c>
      <c r="AV86" t="str">
        <f t="shared" si="31"/>
        <v>C</v>
      </c>
    </row>
    <row r="87" spans="1:48" ht="12.75">
      <c r="A87" t="s">
        <v>202</v>
      </c>
      <c r="B87" t="s">
        <v>60</v>
      </c>
      <c r="C87" t="s">
        <v>203</v>
      </c>
      <c r="D87">
        <v>15</v>
      </c>
      <c r="E87">
        <v>43035.7</v>
      </c>
      <c r="F87">
        <v>221.8</v>
      </c>
      <c r="G87">
        <v>56250.6</v>
      </c>
      <c r="H87">
        <v>-0.291</v>
      </c>
      <c r="I87">
        <v>45077.2</v>
      </c>
      <c r="J87">
        <v>-0.05</v>
      </c>
      <c r="K87">
        <v>2452397.65813079</v>
      </c>
      <c r="L87" s="2">
        <f t="shared" si="16"/>
        <v>0.6581307901069522</v>
      </c>
      <c r="N87" s="2">
        <f t="shared" si="17"/>
        <v>-0.291</v>
      </c>
      <c r="O87" s="1">
        <f t="shared" si="18"/>
        <v>2452397.65813079</v>
      </c>
      <c r="P87" s="2">
        <f t="shared" si="19"/>
        <v>-0.291</v>
      </c>
      <c r="Q87" s="1">
        <f t="shared" si="20"/>
        <v>397.65813079010695</v>
      </c>
      <c r="R87" s="2">
        <f t="shared" si="21"/>
        <v>-0.291</v>
      </c>
      <c r="AI87" s="1">
        <f t="shared" si="22"/>
        <v>2452397.65813079</v>
      </c>
      <c r="AJ87" s="2">
        <f t="shared" si="23"/>
        <v>12.139</v>
      </c>
      <c r="AN87" t="str">
        <f t="shared" si="24"/>
        <v>GEMPQ</v>
      </c>
      <c r="AO87" t="str">
        <f t="shared" si="25"/>
        <v>020503.15804</v>
      </c>
      <c r="AP87" s="2">
        <f t="shared" si="26"/>
        <v>12.139</v>
      </c>
      <c r="AQ87" s="2" t="str">
        <f t="shared" si="27"/>
        <v>C</v>
      </c>
      <c r="AR87" t="str">
        <f t="shared" si="28"/>
        <v>DRS</v>
      </c>
      <c r="AT87">
        <f t="shared" si="29"/>
        <v>397.65813079010695</v>
      </c>
      <c r="AU87" s="2">
        <f t="shared" si="30"/>
        <v>12.139</v>
      </c>
      <c r="AV87" t="str">
        <f t="shared" si="31"/>
        <v>C</v>
      </c>
    </row>
    <row r="88" spans="1:48" ht="12.75">
      <c r="A88" t="s">
        <v>204</v>
      </c>
      <c r="B88" t="s">
        <v>60</v>
      </c>
      <c r="C88" t="s">
        <v>205</v>
      </c>
      <c r="D88">
        <v>15</v>
      </c>
      <c r="E88">
        <v>43672.3</v>
      </c>
      <c r="F88">
        <v>221.4</v>
      </c>
      <c r="G88">
        <v>56533.4</v>
      </c>
      <c r="H88">
        <v>-0.28</v>
      </c>
      <c r="I88">
        <v>44676.3</v>
      </c>
      <c r="J88">
        <v>-0.025</v>
      </c>
      <c r="K88">
        <v>2452397.65859375</v>
      </c>
      <c r="L88" s="2">
        <f t="shared" si="16"/>
        <v>0.6585937500931323</v>
      </c>
      <c r="N88" s="2">
        <f t="shared" si="17"/>
        <v>-0.28</v>
      </c>
      <c r="O88" s="1">
        <f t="shared" si="18"/>
        <v>2452397.65859375</v>
      </c>
      <c r="P88" s="2">
        <f t="shared" si="19"/>
        <v>-0.28</v>
      </c>
      <c r="Q88" s="1">
        <f t="shared" si="20"/>
        <v>397.65859375009313</v>
      </c>
      <c r="R88" s="2">
        <f t="shared" si="21"/>
        <v>-0.28</v>
      </c>
      <c r="AI88" s="1">
        <f t="shared" si="22"/>
        <v>2452397.65859375</v>
      </c>
      <c r="AJ88" s="2">
        <f t="shared" si="23"/>
        <v>12.15</v>
      </c>
      <c r="AN88" t="str">
        <f t="shared" si="24"/>
        <v>GEMPQ</v>
      </c>
      <c r="AO88" t="str">
        <f t="shared" si="25"/>
        <v>020503.15850</v>
      </c>
      <c r="AP88" s="2">
        <f t="shared" si="26"/>
        <v>12.15</v>
      </c>
      <c r="AQ88" s="2" t="str">
        <f t="shared" si="27"/>
        <v>C</v>
      </c>
      <c r="AR88" t="str">
        <f t="shared" si="28"/>
        <v>DRS</v>
      </c>
      <c r="AT88">
        <f t="shared" si="29"/>
        <v>397.65859375009313</v>
      </c>
      <c r="AU88" s="2">
        <f t="shared" si="30"/>
        <v>12.15</v>
      </c>
      <c r="AV88" t="str">
        <f t="shared" si="31"/>
        <v>C</v>
      </c>
    </row>
    <row r="89" spans="1:48" ht="12.75">
      <c r="A89" t="s">
        <v>206</v>
      </c>
      <c r="B89" t="s">
        <v>60</v>
      </c>
      <c r="C89" t="s">
        <v>207</v>
      </c>
      <c r="D89">
        <v>15</v>
      </c>
      <c r="E89">
        <v>43529.2</v>
      </c>
      <c r="F89">
        <v>220.7</v>
      </c>
      <c r="G89">
        <v>55560.3</v>
      </c>
      <c r="H89">
        <v>-0.265</v>
      </c>
      <c r="I89">
        <v>45372.4</v>
      </c>
      <c r="J89">
        <v>-0.045</v>
      </c>
      <c r="K89">
        <v>2452397.65907986</v>
      </c>
      <c r="L89" s="2">
        <f t="shared" si="16"/>
        <v>0.6590798599645495</v>
      </c>
      <c r="N89" s="2">
        <f t="shared" si="17"/>
        <v>-0.265</v>
      </c>
      <c r="O89" s="1">
        <f t="shared" si="18"/>
        <v>2452397.65907986</v>
      </c>
      <c r="P89" s="2">
        <f t="shared" si="19"/>
        <v>-0.265</v>
      </c>
      <c r="Q89" s="1">
        <f t="shared" si="20"/>
        <v>397.65907985996455</v>
      </c>
      <c r="R89" s="2">
        <f t="shared" si="21"/>
        <v>-0.265</v>
      </c>
      <c r="AI89" s="1">
        <f t="shared" si="22"/>
        <v>2452397.65907986</v>
      </c>
      <c r="AJ89" s="2">
        <f t="shared" si="23"/>
        <v>12.165</v>
      </c>
      <c r="AN89" t="str">
        <f t="shared" si="24"/>
        <v>GEMPQ</v>
      </c>
      <c r="AO89" t="str">
        <f t="shared" si="25"/>
        <v>020503.15899</v>
      </c>
      <c r="AP89" s="2">
        <f t="shared" si="26"/>
        <v>12.165</v>
      </c>
      <c r="AQ89" s="2" t="str">
        <f t="shared" si="27"/>
        <v>C</v>
      </c>
      <c r="AR89" t="str">
        <f t="shared" si="28"/>
        <v>DRS</v>
      </c>
      <c r="AT89">
        <f t="shared" si="29"/>
        <v>397.65907985996455</v>
      </c>
      <c r="AU89" s="2">
        <f t="shared" si="30"/>
        <v>12.165</v>
      </c>
      <c r="AV89" t="str">
        <f t="shared" si="31"/>
        <v>C</v>
      </c>
    </row>
    <row r="90" spans="1:48" ht="12.75">
      <c r="A90" t="s">
        <v>208</v>
      </c>
      <c r="B90" t="s">
        <v>60</v>
      </c>
      <c r="C90" t="s">
        <v>209</v>
      </c>
      <c r="D90">
        <v>15</v>
      </c>
      <c r="E90">
        <v>43136.2</v>
      </c>
      <c r="F90">
        <v>221.1</v>
      </c>
      <c r="G90">
        <v>54467.1</v>
      </c>
      <c r="H90">
        <v>-0.253</v>
      </c>
      <c r="I90">
        <v>44836.3</v>
      </c>
      <c r="J90">
        <v>-0.042</v>
      </c>
      <c r="K90">
        <v>2452397.6595544</v>
      </c>
      <c r="L90" s="2">
        <f t="shared" si="16"/>
        <v>0.6595544000156224</v>
      </c>
      <c r="N90" s="2">
        <f t="shared" si="17"/>
        <v>-0.253</v>
      </c>
      <c r="O90" s="1">
        <f t="shared" si="18"/>
        <v>2452397.6595544</v>
      </c>
      <c r="P90" s="2">
        <f t="shared" si="19"/>
        <v>-0.253</v>
      </c>
      <c r="Q90" s="1">
        <f t="shared" si="20"/>
        <v>397.6595544000156</v>
      </c>
      <c r="R90" s="2">
        <f t="shared" si="21"/>
        <v>-0.253</v>
      </c>
      <c r="AI90" s="1">
        <f t="shared" si="22"/>
        <v>2452397.6595544</v>
      </c>
      <c r="AJ90" s="2">
        <f t="shared" si="23"/>
        <v>12.177</v>
      </c>
      <c r="AN90" t="str">
        <f t="shared" si="24"/>
        <v>GEMPQ</v>
      </c>
      <c r="AO90" t="str">
        <f t="shared" si="25"/>
        <v>020503.15946</v>
      </c>
      <c r="AP90" s="2">
        <f t="shared" si="26"/>
        <v>12.177</v>
      </c>
      <c r="AQ90" s="2" t="str">
        <f t="shared" si="27"/>
        <v>C</v>
      </c>
      <c r="AR90" t="str">
        <f t="shared" si="28"/>
        <v>DRS</v>
      </c>
      <c r="AT90">
        <f t="shared" si="29"/>
        <v>397.6595544000156</v>
      </c>
      <c r="AU90" s="2">
        <f t="shared" si="30"/>
        <v>12.177</v>
      </c>
      <c r="AV90" t="str">
        <f t="shared" si="31"/>
        <v>C</v>
      </c>
    </row>
    <row r="91" spans="1:48" ht="12.75">
      <c r="A91" t="s">
        <v>210</v>
      </c>
      <c r="B91" t="s">
        <v>60</v>
      </c>
      <c r="C91" t="s">
        <v>211</v>
      </c>
      <c r="D91">
        <v>15</v>
      </c>
      <c r="E91">
        <v>43244</v>
      </c>
      <c r="F91">
        <v>220.6</v>
      </c>
      <c r="G91">
        <v>55249.1</v>
      </c>
      <c r="H91">
        <v>-0.266</v>
      </c>
      <c r="I91">
        <v>44809.8</v>
      </c>
      <c r="J91">
        <v>-0.039</v>
      </c>
      <c r="K91">
        <v>2452397.66002894</v>
      </c>
      <c r="L91" s="2">
        <f t="shared" si="16"/>
        <v>0.6600289400666952</v>
      </c>
      <c r="N91" s="2">
        <f t="shared" si="17"/>
        <v>-0.266</v>
      </c>
      <c r="O91" s="1">
        <f t="shared" si="18"/>
        <v>2452397.66002894</v>
      </c>
      <c r="P91" s="2">
        <f t="shared" si="19"/>
        <v>-0.266</v>
      </c>
      <c r="Q91" s="1">
        <f t="shared" si="20"/>
        <v>397.6600289400667</v>
      </c>
      <c r="R91" s="2">
        <f t="shared" si="21"/>
        <v>-0.266</v>
      </c>
      <c r="AI91" s="1">
        <f t="shared" si="22"/>
        <v>2452397.66002894</v>
      </c>
      <c r="AJ91" s="2">
        <f t="shared" si="23"/>
        <v>12.164</v>
      </c>
      <c r="AN91" t="str">
        <f t="shared" si="24"/>
        <v>GEMPQ</v>
      </c>
      <c r="AO91" t="str">
        <f t="shared" si="25"/>
        <v>020503.15994</v>
      </c>
      <c r="AP91" s="2">
        <f t="shared" si="26"/>
        <v>12.164</v>
      </c>
      <c r="AQ91" s="2" t="str">
        <f t="shared" si="27"/>
        <v>C</v>
      </c>
      <c r="AR91" t="str">
        <f t="shared" si="28"/>
        <v>DRS</v>
      </c>
      <c r="AT91">
        <f t="shared" si="29"/>
        <v>397.6600289400667</v>
      </c>
      <c r="AU91" s="2">
        <f t="shared" si="30"/>
        <v>12.164</v>
      </c>
      <c r="AV91" t="str">
        <f t="shared" si="31"/>
        <v>C</v>
      </c>
    </row>
    <row r="92" spans="1:48" ht="12.75">
      <c r="A92" t="s">
        <v>212</v>
      </c>
      <c r="B92" t="s">
        <v>60</v>
      </c>
      <c r="C92" t="s">
        <v>213</v>
      </c>
      <c r="D92">
        <v>15</v>
      </c>
      <c r="E92">
        <v>43608.4</v>
      </c>
      <c r="F92">
        <v>217.4</v>
      </c>
      <c r="G92">
        <v>54991.1</v>
      </c>
      <c r="H92">
        <v>-0.252</v>
      </c>
      <c r="I92">
        <v>45901.3</v>
      </c>
      <c r="J92">
        <v>-0.056</v>
      </c>
      <c r="K92">
        <v>2452397.66050347</v>
      </c>
      <c r="L92" s="2">
        <f t="shared" si="16"/>
        <v>0.6605034698732197</v>
      </c>
      <c r="N92" s="2">
        <f t="shared" si="17"/>
        <v>-0.252</v>
      </c>
      <c r="O92" s="1">
        <f t="shared" si="18"/>
        <v>2452397.66050347</v>
      </c>
      <c r="P92" s="2">
        <f t="shared" si="19"/>
        <v>-0.252</v>
      </c>
      <c r="Q92" s="1">
        <f t="shared" si="20"/>
        <v>397.6605034698732</v>
      </c>
      <c r="R92" s="2">
        <f t="shared" si="21"/>
        <v>-0.252</v>
      </c>
      <c r="AI92" s="1">
        <f t="shared" si="22"/>
        <v>2452397.66050347</v>
      </c>
      <c r="AJ92" s="2">
        <f t="shared" si="23"/>
        <v>12.177999999999999</v>
      </c>
      <c r="AN92" t="str">
        <f t="shared" si="24"/>
        <v>GEMPQ</v>
      </c>
      <c r="AO92" t="str">
        <f t="shared" si="25"/>
        <v>020503.16041</v>
      </c>
      <c r="AP92" s="2">
        <f t="shared" si="26"/>
        <v>12.177999999999999</v>
      </c>
      <c r="AQ92" s="2" t="str">
        <f t="shared" si="27"/>
        <v>C</v>
      </c>
      <c r="AR92" t="str">
        <f t="shared" si="28"/>
        <v>DRS</v>
      </c>
      <c r="AT92">
        <f t="shared" si="29"/>
        <v>397.6605034698732</v>
      </c>
      <c r="AU92" s="2">
        <f t="shared" si="30"/>
        <v>12.177999999999999</v>
      </c>
      <c r="AV92" t="str">
        <f t="shared" si="31"/>
        <v>C</v>
      </c>
    </row>
    <row r="93" spans="1:48" ht="12.75">
      <c r="A93" t="s">
        <v>214</v>
      </c>
      <c r="B93" t="s">
        <v>60</v>
      </c>
      <c r="C93" t="s">
        <v>215</v>
      </c>
      <c r="D93">
        <v>15</v>
      </c>
      <c r="E93">
        <v>43162</v>
      </c>
      <c r="F93">
        <v>214.9</v>
      </c>
      <c r="G93">
        <v>55643.3</v>
      </c>
      <c r="H93">
        <v>-0.276</v>
      </c>
      <c r="I93">
        <v>45337.4</v>
      </c>
      <c r="J93">
        <v>-0.053</v>
      </c>
      <c r="K93">
        <v>2452397.66097801</v>
      </c>
      <c r="L93" s="2">
        <f t="shared" si="16"/>
        <v>0.6609780099242926</v>
      </c>
      <c r="N93" s="2">
        <f t="shared" si="17"/>
        <v>-0.276</v>
      </c>
      <c r="O93" s="1">
        <f t="shared" si="18"/>
        <v>2452397.66097801</v>
      </c>
      <c r="P93" s="2">
        <f t="shared" si="19"/>
        <v>-0.276</v>
      </c>
      <c r="Q93" s="1">
        <f t="shared" si="20"/>
        <v>397.6609780099243</v>
      </c>
      <c r="R93" s="2">
        <f t="shared" si="21"/>
        <v>-0.276</v>
      </c>
      <c r="AI93" s="1">
        <f t="shared" si="22"/>
        <v>2452397.66097801</v>
      </c>
      <c r="AJ93" s="2">
        <f t="shared" si="23"/>
        <v>12.154</v>
      </c>
      <c r="AN93" t="str">
        <f t="shared" si="24"/>
        <v>GEMPQ</v>
      </c>
      <c r="AO93" t="str">
        <f t="shared" si="25"/>
        <v>020503.16089</v>
      </c>
      <c r="AP93" s="2">
        <f t="shared" si="26"/>
        <v>12.154</v>
      </c>
      <c r="AQ93" s="2" t="str">
        <f t="shared" si="27"/>
        <v>C</v>
      </c>
      <c r="AR93" t="str">
        <f t="shared" si="28"/>
        <v>DRS</v>
      </c>
      <c r="AT93">
        <f t="shared" si="29"/>
        <v>397.6609780099243</v>
      </c>
      <c r="AU93" s="2">
        <f t="shared" si="30"/>
        <v>12.154</v>
      </c>
      <c r="AV93" t="str">
        <f t="shared" si="31"/>
        <v>C</v>
      </c>
    </row>
    <row r="94" spans="1:48" ht="12.75">
      <c r="A94" t="s">
        <v>216</v>
      </c>
      <c r="B94" t="s">
        <v>60</v>
      </c>
      <c r="C94" t="s">
        <v>217</v>
      </c>
      <c r="D94">
        <v>15</v>
      </c>
      <c r="E94">
        <v>43660.5</v>
      </c>
      <c r="F94">
        <v>214.9</v>
      </c>
      <c r="G94">
        <v>55979.2</v>
      </c>
      <c r="H94">
        <v>-0.27</v>
      </c>
      <c r="I94">
        <v>46317.8</v>
      </c>
      <c r="J94">
        <v>-0.064</v>
      </c>
      <c r="K94">
        <v>2452397.66145255</v>
      </c>
      <c r="L94" s="2">
        <f t="shared" si="16"/>
        <v>0.6614525499753654</v>
      </c>
      <c r="N94" s="2">
        <f t="shared" si="17"/>
        <v>-0.27</v>
      </c>
      <c r="O94" s="1">
        <f t="shared" si="18"/>
        <v>2452397.66145255</v>
      </c>
      <c r="P94" s="2">
        <f t="shared" si="19"/>
        <v>-0.27</v>
      </c>
      <c r="Q94" s="1">
        <f t="shared" si="20"/>
        <v>397.66145254997537</v>
      </c>
      <c r="R94" s="2">
        <f t="shared" si="21"/>
        <v>-0.27</v>
      </c>
      <c r="AI94" s="1">
        <f t="shared" si="22"/>
        <v>2452397.66145255</v>
      </c>
      <c r="AJ94" s="2">
        <f t="shared" si="23"/>
        <v>12.16</v>
      </c>
      <c r="AN94" t="str">
        <f t="shared" si="24"/>
        <v>GEMPQ</v>
      </c>
      <c r="AO94" t="str">
        <f t="shared" si="25"/>
        <v>020503.16136</v>
      </c>
      <c r="AP94" s="2">
        <f t="shared" si="26"/>
        <v>12.16</v>
      </c>
      <c r="AQ94" s="2" t="str">
        <f t="shared" si="27"/>
        <v>C</v>
      </c>
      <c r="AR94" t="str">
        <f t="shared" si="28"/>
        <v>DRS</v>
      </c>
      <c r="AT94">
        <f t="shared" si="29"/>
        <v>397.66145254997537</v>
      </c>
      <c r="AU94" s="2">
        <f t="shared" si="30"/>
        <v>12.16</v>
      </c>
      <c r="AV94" t="str">
        <f t="shared" si="31"/>
        <v>C</v>
      </c>
    </row>
    <row r="95" spans="1:48" ht="12.75">
      <c r="A95" t="s">
        <v>218</v>
      </c>
      <c r="B95" t="s">
        <v>60</v>
      </c>
      <c r="C95" t="s">
        <v>219</v>
      </c>
      <c r="D95">
        <v>15</v>
      </c>
      <c r="E95">
        <v>44328.3</v>
      </c>
      <c r="F95">
        <v>215</v>
      </c>
      <c r="G95">
        <v>57108.6</v>
      </c>
      <c r="H95">
        <v>-0.275</v>
      </c>
      <c r="I95">
        <v>45660.8</v>
      </c>
      <c r="J95">
        <v>-0.032</v>
      </c>
      <c r="K95">
        <v>2452397.66193866</v>
      </c>
      <c r="L95" s="2">
        <f t="shared" si="16"/>
        <v>0.6619386598467827</v>
      </c>
      <c r="N95" s="2">
        <f t="shared" si="17"/>
        <v>-0.275</v>
      </c>
      <c r="O95" s="1">
        <f t="shared" si="18"/>
        <v>2452397.66193866</v>
      </c>
      <c r="P95" s="2">
        <f t="shared" si="19"/>
        <v>-0.275</v>
      </c>
      <c r="Q95" s="1">
        <f t="shared" si="20"/>
        <v>397.6619386598468</v>
      </c>
      <c r="R95" s="2">
        <f t="shared" si="21"/>
        <v>-0.275</v>
      </c>
      <c r="AI95" s="1">
        <f t="shared" si="22"/>
        <v>2452397.66193866</v>
      </c>
      <c r="AJ95" s="2">
        <f t="shared" si="23"/>
        <v>12.155</v>
      </c>
      <c r="AN95" t="str">
        <f t="shared" si="24"/>
        <v>GEMPQ</v>
      </c>
      <c r="AO95" t="str">
        <f t="shared" si="25"/>
        <v>020503.16185</v>
      </c>
      <c r="AP95" s="2">
        <f t="shared" si="26"/>
        <v>12.155</v>
      </c>
      <c r="AQ95" s="2" t="str">
        <f t="shared" si="27"/>
        <v>C</v>
      </c>
      <c r="AR95" t="str">
        <f t="shared" si="28"/>
        <v>DRS</v>
      </c>
      <c r="AT95">
        <f t="shared" si="29"/>
        <v>397.6619386598468</v>
      </c>
      <c r="AU95" s="2">
        <f t="shared" si="30"/>
        <v>12.155</v>
      </c>
      <c r="AV95" t="str">
        <f t="shared" si="31"/>
        <v>C</v>
      </c>
    </row>
    <row r="96" spans="1:48" ht="12.75">
      <c r="A96" t="s">
        <v>220</v>
      </c>
      <c r="B96" t="s">
        <v>60</v>
      </c>
      <c r="C96" t="s">
        <v>221</v>
      </c>
      <c r="D96">
        <v>15</v>
      </c>
      <c r="E96">
        <v>44249.9</v>
      </c>
      <c r="F96">
        <v>214.5</v>
      </c>
      <c r="G96">
        <v>59814.6</v>
      </c>
      <c r="H96">
        <v>-0.327</v>
      </c>
      <c r="I96">
        <v>45966.8</v>
      </c>
      <c r="J96">
        <v>-0.041</v>
      </c>
      <c r="K96">
        <v>2452397.66241319</v>
      </c>
      <c r="L96" s="2">
        <f t="shared" si="16"/>
        <v>0.6624131901189685</v>
      </c>
      <c r="N96" s="2">
        <f t="shared" si="17"/>
        <v>-0.327</v>
      </c>
      <c r="O96" s="1">
        <f t="shared" si="18"/>
        <v>2452397.66241319</v>
      </c>
      <c r="P96" s="2">
        <f t="shared" si="19"/>
        <v>-0.327</v>
      </c>
      <c r="Q96" s="1">
        <f t="shared" si="20"/>
        <v>397.66241319011897</v>
      </c>
      <c r="R96" s="2">
        <f t="shared" si="21"/>
        <v>-0.327</v>
      </c>
      <c r="AI96" s="1">
        <f t="shared" si="22"/>
        <v>2452397.66241319</v>
      </c>
      <c r="AJ96" s="2">
        <f t="shared" si="23"/>
        <v>12.103</v>
      </c>
      <c r="AN96" t="str">
        <f t="shared" si="24"/>
        <v>GEMPQ</v>
      </c>
      <c r="AO96" t="str">
        <f t="shared" si="25"/>
        <v>020503.16232</v>
      </c>
      <c r="AP96" s="2">
        <f t="shared" si="26"/>
        <v>12.103</v>
      </c>
      <c r="AQ96" s="2" t="str">
        <f t="shared" si="27"/>
        <v>C</v>
      </c>
      <c r="AR96" t="str">
        <f t="shared" si="28"/>
        <v>DRS</v>
      </c>
      <c r="AT96">
        <f t="shared" si="29"/>
        <v>397.66241319011897</v>
      </c>
      <c r="AU96" s="2">
        <f t="shared" si="30"/>
        <v>12.103</v>
      </c>
      <c r="AV96" t="str">
        <f t="shared" si="31"/>
        <v>C</v>
      </c>
    </row>
    <row r="97" spans="1:48" ht="12.75">
      <c r="A97" t="s">
        <v>222</v>
      </c>
      <c r="B97" t="s">
        <v>60</v>
      </c>
      <c r="C97" t="s">
        <v>223</v>
      </c>
      <c r="D97">
        <v>15</v>
      </c>
      <c r="E97">
        <v>45007.3</v>
      </c>
      <c r="F97">
        <v>212</v>
      </c>
      <c r="G97">
        <v>61611.4</v>
      </c>
      <c r="H97">
        <v>-0.341</v>
      </c>
      <c r="I97">
        <v>46570.1</v>
      </c>
      <c r="J97">
        <v>-0.037</v>
      </c>
      <c r="K97">
        <v>2452397.66288773</v>
      </c>
      <c r="L97" s="2">
        <f t="shared" si="16"/>
        <v>0.6628877301700413</v>
      </c>
      <c r="N97" s="2">
        <f t="shared" si="17"/>
        <v>-0.341</v>
      </c>
      <c r="O97" s="1">
        <f t="shared" si="18"/>
        <v>2452397.66288773</v>
      </c>
      <c r="P97" s="2">
        <f t="shared" si="19"/>
        <v>-0.341</v>
      </c>
      <c r="Q97" s="1">
        <f t="shared" si="20"/>
        <v>397.66288773017004</v>
      </c>
      <c r="R97" s="2">
        <f t="shared" si="21"/>
        <v>-0.341</v>
      </c>
      <c r="AI97" s="1">
        <f t="shared" si="22"/>
        <v>2452397.66288773</v>
      </c>
      <c r="AJ97" s="2">
        <f t="shared" si="23"/>
        <v>12.089</v>
      </c>
      <c r="AN97" t="str">
        <f t="shared" si="24"/>
        <v>GEMPQ</v>
      </c>
      <c r="AO97" t="str">
        <f t="shared" si="25"/>
        <v>020503.16280</v>
      </c>
      <c r="AP97" s="2">
        <f t="shared" si="26"/>
        <v>12.089</v>
      </c>
      <c r="AQ97" s="2" t="str">
        <f t="shared" si="27"/>
        <v>C</v>
      </c>
      <c r="AR97" t="str">
        <f t="shared" si="28"/>
        <v>DRS</v>
      </c>
      <c r="AT97">
        <f t="shared" si="29"/>
        <v>397.66288773017004</v>
      </c>
      <c r="AU97" s="2">
        <f t="shared" si="30"/>
        <v>12.089</v>
      </c>
      <c r="AV97" t="str">
        <f t="shared" si="31"/>
        <v>C</v>
      </c>
    </row>
    <row r="98" spans="1:48" ht="12.75">
      <c r="A98" t="s">
        <v>224</v>
      </c>
      <c r="B98" t="s">
        <v>60</v>
      </c>
      <c r="C98" t="s">
        <v>225</v>
      </c>
      <c r="D98">
        <v>15</v>
      </c>
      <c r="E98">
        <v>43475.9</v>
      </c>
      <c r="F98">
        <v>214.2</v>
      </c>
      <c r="G98">
        <v>61079.8</v>
      </c>
      <c r="H98">
        <v>-0.369</v>
      </c>
      <c r="I98">
        <v>44910.2</v>
      </c>
      <c r="J98">
        <v>-0.035</v>
      </c>
      <c r="K98">
        <v>2452397.66384838</v>
      </c>
      <c r="L98" s="2">
        <f t="shared" si="16"/>
        <v>0.6638483800925314</v>
      </c>
      <c r="N98" s="2">
        <f t="shared" si="17"/>
        <v>-0.369</v>
      </c>
      <c r="O98" s="1">
        <f t="shared" si="18"/>
        <v>2452397.66384838</v>
      </c>
      <c r="P98" s="2">
        <f t="shared" si="19"/>
        <v>-0.369</v>
      </c>
      <c r="Q98" s="1">
        <f t="shared" si="20"/>
        <v>397.66384838009253</v>
      </c>
      <c r="R98" s="2">
        <f t="shared" si="21"/>
        <v>-0.369</v>
      </c>
      <c r="AI98" s="1">
        <f t="shared" si="22"/>
        <v>2452397.66384838</v>
      </c>
      <c r="AJ98" s="2">
        <f t="shared" si="23"/>
        <v>12.061</v>
      </c>
      <c r="AN98" t="e">
        <f>+#REF!</f>
        <v>#REF!</v>
      </c>
      <c r="AO98" t="str">
        <f t="shared" si="25"/>
        <v>020503.16376</v>
      </c>
      <c r="AP98" s="2">
        <f t="shared" si="26"/>
        <v>12.061</v>
      </c>
      <c r="AQ98" s="2" t="e">
        <f>+#REF!</f>
        <v>#REF!</v>
      </c>
      <c r="AR98" t="e">
        <f>+#REF!</f>
        <v>#REF!</v>
      </c>
      <c r="AT98">
        <f t="shared" si="29"/>
        <v>397.66384838009253</v>
      </c>
      <c r="AU98" s="2">
        <f t="shared" si="30"/>
        <v>12.061</v>
      </c>
      <c r="AV98" t="e">
        <f>+#REF!</f>
        <v>#REF!</v>
      </c>
    </row>
    <row r="99" spans="1:48" ht="12.75">
      <c r="A99" t="s">
        <v>226</v>
      </c>
      <c r="B99" t="s">
        <v>60</v>
      </c>
      <c r="C99" t="s">
        <v>227</v>
      </c>
      <c r="D99">
        <v>15</v>
      </c>
      <c r="E99">
        <v>43310.2</v>
      </c>
      <c r="F99">
        <v>212.9</v>
      </c>
      <c r="G99">
        <v>59179.7</v>
      </c>
      <c r="H99">
        <v>-0.339</v>
      </c>
      <c r="I99">
        <v>45223.4</v>
      </c>
      <c r="J99">
        <v>-0.047</v>
      </c>
      <c r="K99">
        <v>2452397.66432292</v>
      </c>
      <c r="L99" s="2">
        <f t="shared" si="16"/>
        <v>0.6643229201436043</v>
      </c>
      <c r="N99" s="2">
        <f t="shared" si="17"/>
        <v>-0.339</v>
      </c>
      <c r="O99" s="1">
        <f t="shared" si="18"/>
        <v>2452397.66432292</v>
      </c>
      <c r="P99" s="2">
        <f t="shared" si="19"/>
        <v>-0.339</v>
      </c>
      <c r="Q99" s="1">
        <f t="shared" si="20"/>
        <v>397.6643229201436</v>
      </c>
      <c r="R99" s="2">
        <f t="shared" si="21"/>
        <v>-0.339</v>
      </c>
      <c r="AI99" s="1">
        <f t="shared" si="22"/>
        <v>2452397.66432292</v>
      </c>
      <c r="AJ99" s="2">
        <f t="shared" si="23"/>
        <v>12.091</v>
      </c>
      <c r="AN99" t="e">
        <f t="shared" si="24"/>
        <v>#REF!</v>
      </c>
      <c r="AO99" t="str">
        <f t="shared" si="25"/>
        <v>020503.16423</v>
      </c>
      <c r="AP99" s="2">
        <f t="shared" si="26"/>
        <v>12.091</v>
      </c>
      <c r="AQ99" s="2" t="e">
        <f t="shared" si="27"/>
        <v>#REF!</v>
      </c>
      <c r="AR99" t="e">
        <f t="shared" si="28"/>
        <v>#REF!</v>
      </c>
      <c r="AT99">
        <f t="shared" si="29"/>
        <v>397.6643229201436</v>
      </c>
      <c r="AU99" s="2">
        <f t="shared" si="30"/>
        <v>12.091</v>
      </c>
      <c r="AV99" t="e">
        <f t="shared" si="31"/>
        <v>#REF!</v>
      </c>
    </row>
    <row r="100" spans="1:48" ht="12.75">
      <c r="A100" t="s">
        <v>228</v>
      </c>
      <c r="B100" t="s">
        <v>60</v>
      </c>
      <c r="C100" t="s">
        <v>229</v>
      </c>
      <c r="D100">
        <v>15</v>
      </c>
      <c r="E100">
        <v>44276.4</v>
      </c>
      <c r="F100">
        <v>211.7</v>
      </c>
      <c r="G100">
        <v>59059.1</v>
      </c>
      <c r="H100">
        <v>-0.313</v>
      </c>
      <c r="I100">
        <v>45685.2</v>
      </c>
      <c r="J100">
        <v>-0.034</v>
      </c>
      <c r="K100">
        <v>2452397.66479745</v>
      </c>
      <c r="L100" s="2">
        <f t="shared" si="16"/>
        <v>0.6647974499501288</v>
      </c>
      <c r="N100" s="2">
        <f t="shared" si="17"/>
        <v>-0.313</v>
      </c>
      <c r="O100" s="1">
        <f t="shared" si="18"/>
        <v>2452397.66479745</v>
      </c>
      <c r="P100" s="2">
        <f t="shared" si="19"/>
        <v>-0.313</v>
      </c>
      <c r="Q100" s="1">
        <f t="shared" si="20"/>
        <v>397.66479744995013</v>
      </c>
      <c r="R100" s="2">
        <f t="shared" si="21"/>
        <v>-0.313</v>
      </c>
      <c r="AI100" s="1">
        <f t="shared" si="22"/>
        <v>2452397.66479745</v>
      </c>
      <c r="AJ100" s="2">
        <f t="shared" si="23"/>
        <v>12.116999999999999</v>
      </c>
      <c r="AN100" t="e">
        <f t="shared" si="24"/>
        <v>#REF!</v>
      </c>
      <c r="AO100" t="str">
        <f t="shared" si="25"/>
        <v>020503.16471</v>
      </c>
      <c r="AP100" s="2">
        <f t="shared" si="26"/>
        <v>12.116999999999999</v>
      </c>
      <c r="AQ100" s="2" t="e">
        <f t="shared" si="27"/>
        <v>#REF!</v>
      </c>
      <c r="AR100" t="e">
        <f t="shared" si="28"/>
        <v>#REF!</v>
      </c>
      <c r="AT100">
        <f t="shared" si="29"/>
        <v>397.66479744995013</v>
      </c>
      <c r="AU100" s="2">
        <f t="shared" si="30"/>
        <v>12.116999999999999</v>
      </c>
      <c r="AV100" t="e">
        <f t="shared" si="31"/>
        <v>#REF!</v>
      </c>
    </row>
    <row r="101" spans="1:48" ht="12.75">
      <c r="A101" t="s">
        <v>230</v>
      </c>
      <c r="B101" t="s">
        <v>60</v>
      </c>
      <c r="C101" t="s">
        <v>231</v>
      </c>
      <c r="D101">
        <v>15</v>
      </c>
      <c r="E101">
        <v>44324.6</v>
      </c>
      <c r="F101">
        <v>213.7</v>
      </c>
      <c r="G101">
        <v>57616.7</v>
      </c>
      <c r="H101">
        <v>-0.285</v>
      </c>
      <c r="I101">
        <v>45923.3</v>
      </c>
      <c r="J101">
        <v>-0.038</v>
      </c>
      <c r="K101">
        <v>2452397.66528356</v>
      </c>
      <c r="L101" s="2">
        <f t="shared" si="16"/>
        <v>0.6652835598215461</v>
      </c>
      <c r="N101" s="2">
        <f t="shared" si="17"/>
        <v>-0.285</v>
      </c>
      <c r="O101" s="1">
        <f t="shared" si="18"/>
        <v>2452397.66528356</v>
      </c>
      <c r="P101" s="2">
        <f t="shared" si="19"/>
        <v>-0.285</v>
      </c>
      <c r="Q101" s="1">
        <f t="shared" si="20"/>
        <v>397.66528355982155</v>
      </c>
      <c r="R101" s="2">
        <f t="shared" si="21"/>
        <v>-0.285</v>
      </c>
      <c r="AI101" s="1">
        <f t="shared" si="22"/>
        <v>2452397.66528356</v>
      </c>
      <c r="AJ101" s="2">
        <f t="shared" si="23"/>
        <v>12.145</v>
      </c>
      <c r="AN101" t="e">
        <f t="shared" si="24"/>
        <v>#REF!</v>
      </c>
      <c r="AO101" t="str">
        <f t="shared" si="25"/>
        <v>020503.16519</v>
      </c>
      <c r="AP101" s="2">
        <f t="shared" si="26"/>
        <v>12.145</v>
      </c>
      <c r="AQ101" s="2" t="e">
        <f t="shared" si="27"/>
        <v>#REF!</v>
      </c>
      <c r="AR101" t="e">
        <f t="shared" si="28"/>
        <v>#REF!</v>
      </c>
      <c r="AT101">
        <f t="shared" si="29"/>
        <v>397.66528355982155</v>
      </c>
      <c r="AU101" s="2">
        <f t="shared" si="30"/>
        <v>12.145</v>
      </c>
      <c r="AV101" t="e">
        <f t="shared" si="31"/>
        <v>#REF!</v>
      </c>
    </row>
    <row r="102" spans="1:48" ht="12.75">
      <c r="A102" t="s">
        <v>232</v>
      </c>
      <c r="B102" t="s">
        <v>60</v>
      </c>
      <c r="C102" t="s">
        <v>233</v>
      </c>
      <c r="D102">
        <v>15</v>
      </c>
      <c r="E102">
        <v>42449.2</v>
      </c>
      <c r="F102">
        <v>217.7</v>
      </c>
      <c r="G102">
        <v>55781.6</v>
      </c>
      <c r="H102">
        <v>-0.297</v>
      </c>
      <c r="I102">
        <v>44598.7</v>
      </c>
      <c r="J102">
        <v>-0.054</v>
      </c>
      <c r="K102">
        <v>2452397.6657581</v>
      </c>
      <c r="L102" s="2">
        <f t="shared" si="16"/>
        <v>0.6657580998726189</v>
      </c>
      <c r="N102" s="2">
        <f t="shared" si="17"/>
        <v>-0.297</v>
      </c>
      <c r="O102" s="1">
        <f t="shared" si="18"/>
        <v>2452397.6657581</v>
      </c>
      <c r="P102" s="2">
        <f t="shared" si="19"/>
        <v>-0.297</v>
      </c>
      <c r="Q102" s="1">
        <f t="shared" si="20"/>
        <v>397.6657580998726</v>
      </c>
      <c r="R102" s="2">
        <f t="shared" si="21"/>
        <v>-0.297</v>
      </c>
      <c r="AI102" s="1">
        <f t="shared" si="22"/>
        <v>2452397.6657581</v>
      </c>
      <c r="AJ102" s="2">
        <f t="shared" si="23"/>
        <v>12.133</v>
      </c>
      <c r="AN102" t="e">
        <f t="shared" si="24"/>
        <v>#REF!</v>
      </c>
      <c r="AO102" t="str">
        <f t="shared" si="25"/>
        <v>020503.16567</v>
      </c>
      <c r="AP102" s="2">
        <f t="shared" si="26"/>
        <v>12.133</v>
      </c>
      <c r="AQ102" s="2" t="e">
        <f t="shared" si="27"/>
        <v>#REF!</v>
      </c>
      <c r="AR102" t="e">
        <f t="shared" si="28"/>
        <v>#REF!</v>
      </c>
      <c r="AT102">
        <f t="shared" si="29"/>
        <v>397.6657580998726</v>
      </c>
      <c r="AU102" s="2">
        <f t="shared" si="30"/>
        <v>12.133</v>
      </c>
      <c r="AV102" t="e">
        <f t="shared" si="31"/>
        <v>#REF!</v>
      </c>
    </row>
    <row r="103" spans="1:48" ht="12.75">
      <c r="A103" t="s">
        <v>234</v>
      </c>
      <c r="B103" t="s">
        <v>60</v>
      </c>
      <c r="C103" t="s">
        <v>235</v>
      </c>
      <c r="D103">
        <v>15</v>
      </c>
      <c r="E103">
        <v>42982.7</v>
      </c>
      <c r="F103">
        <v>216</v>
      </c>
      <c r="G103">
        <v>57266.3</v>
      </c>
      <c r="H103">
        <v>-0.312</v>
      </c>
      <c r="I103">
        <v>44581.9</v>
      </c>
      <c r="J103">
        <v>-0.04</v>
      </c>
      <c r="K103">
        <v>2452397.66623264</v>
      </c>
      <c r="L103" s="2">
        <f t="shared" si="16"/>
        <v>0.6662326399236917</v>
      </c>
      <c r="N103" s="2">
        <f t="shared" si="17"/>
        <v>-0.312</v>
      </c>
      <c r="O103" s="1">
        <f t="shared" si="18"/>
        <v>2452397.66623264</v>
      </c>
      <c r="P103" s="2">
        <f t="shared" si="19"/>
        <v>-0.312</v>
      </c>
      <c r="Q103" s="1">
        <f t="shared" si="20"/>
        <v>397.6662326399237</v>
      </c>
      <c r="R103" s="2">
        <f t="shared" si="21"/>
        <v>-0.312</v>
      </c>
      <c r="AI103" s="1">
        <f t="shared" si="22"/>
        <v>2452397.66623264</v>
      </c>
      <c r="AJ103" s="2">
        <f t="shared" si="23"/>
        <v>12.118</v>
      </c>
      <c r="AN103" t="e">
        <f t="shared" si="24"/>
        <v>#REF!</v>
      </c>
      <c r="AO103" t="str">
        <f t="shared" si="25"/>
        <v>020503.16614</v>
      </c>
      <c r="AP103" s="2">
        <f t="shared" si="26"/>
        <v>12.118</v>
      </c>
      <c r="AQ103" s="2" t="e">
        <f t="shared" si="27"/>
        <v>#REF!</v>
      </c>
      <c r="AR103" t="e">
        <f t="shared" si="28"/>
        <v>#REF!</v>
      </c>
      <c r="AT103">
        <f t="shared" si="29"/>
        <v>397.6662326399237</v>
      </c>
      <c r="AU103" s="2">
        <f t="shared" si="30"/>
        <v>12.118</v>
      </c>
      <c r="AV103" t="e">
        <f t="shared" si="31"/>
        <v>#REF!</v>
      </c>
    </row>
    <row r="104" spans="1:48" ht="12.75">
      <c r="A104" t="s">
        <v>236</v>
      </c>
      <c r="B104" t="s">
        <v>60</v>
      </c>
      <c r="C104" t="s">
        <v>237</v>
      </c>
      <c r="D104">
        <v>15</v>
      </c>
      <c r="E104">
        <v>42072.3</v>
      </c>
      <c r="F104">
        <v>217.7</v>
      </c>
      <c r="G104">
        <v>56625.9</v>
      </c>
      <c r="H104">
        <v>-0.323</v>
      </c>
      <c r="I104">
        <v>44504.7</v>
      </c>
      <c r="J104">
        <v>-0.061</v>
      </c>
      <c r="K104">
        <v>2452397.66670718</v>
      </c>
      <c r="L104" s="2">
        <f t="shared" si="16"/>
        <v>0.6667071799747646</v>
      </c>
      <c r="N104" s="2">
        <f t="shared" si="17"/>
        <v>-0.323</v>
      </c>
      <c r="O104" s="1">
        <f t="shared" si="18"/>
        <v>2452397.66670718</v>
      </c>
      <c r="P104" s="2">
        <f t="shared" si="19"/>
        <v>-0.323</v>
      </c>
      <c r="Q104" s="1">
        <f t="shared" si="20"/>
        <v>397.66670717997476</v>
      </c>
      <c r="R104" s="2">
        <f t="shared" si="21"/>
        <v>-0.323</v>
      </c>
      <c r="AI104" s="1">
        <f t="shared" si="22"/>
        <v>2452397.66670718</v>
      </c>
      <c r="AJ104" s="2">
        <f t="shared" si="23"/>
        <v>12.107</v>
      </c>
      <c r="AN104" t="e">
        <f t="shared" si="24"/>
        <v>#REF!</v>
      </c>
      <c r="AO104" t="str">
        <f t="shared" si="25"/>
        <v>020503.16662</v>
      </c>
      <c r="AP104" s="2">
        <f t="shared" si="26"/>
        <v>12.107</v>
      </c>
      <c r="AQ104" s="2" t="e">
        <f t="shared" si="27"/>
        <v>#REF!</v>
      </c>
      <c r="AR104" t="e">
        <f t="shared" si="28"/>
        <v>#REF!</v>
      </c>
      <c r="AT104">
        <f t="shared" si="29"/>
        <v>397.66670717997476</v>
      </c>
      <c r="AU104" s="2">
        <f t="shared" si="30"/>
        <v>12.107</v>
      </c>
      <c r="AV104" t="e">
        <f t="shared" si="31"/>
        <v>#REF!</v>
      </c>
    </row>
    <row r="105" spans="1:48" ht="12.75">
      <c r="A105" t="s">
        <v>238</v>
      </c>
      <c r="B105" t="s">
        <v>60</v>
      </c>
      <c r="C105" t="s">
        <v>239</v>
      </c>
      <c r="D105">
        <v>15</v>
      </c>
      <c r="E105">
        <v>42983.3</v>
      </c>
      <c r="F105">
        <v>214</v>
      </c>
      <c r="G105">
        <v>58275</v>
      </c>
      <c r="H105">
        <v>-0.33</v>
      </c>
      <c r="I105">
        <v>45276.3</v>
      </c>
      <c r="J105">
        <v>-0.056</v>
      </c>
      <c r="K105">
        <v>2452397.66718171</v>
      </c>
      <c r="L105" s="2">
        <f t="shared" si="16"/>
        <v>0.6671817097812891</v>
      </c>
      <c r="N105" s="2">
        <f t="shared" si="17"/>
        <v>-0.33</v>
      </c>
      <c r="O105" s="1">
        <f t="shared" si="18"/>
        <v>2452397.66718171</v>
      </c>
      <c r="P105" s="2">
        <f t="shared" si="19"/>
        <v>-0.33</v>
      </c>
      <c r="Q105" s="1">
        <f t="shared" si="20"/>
        <v>397.6671817097813</v>
      </c>
      <c r="R105" s="2">
        <f t="shared" si="21"/>
        <v>-0.33</v>
      </c>
      <c r="AI105" s="1">
        <f t="shared" si="22"/>
        <v>2452397.66718171</v>
      </c>
      <c r="AJ105" s="2">
        <f t="shared" si="23"/>
        <v>12.1</v>
      </c>
      <c r="AN105" t="e">
        <f t="shared" si="24"/>
        <v>#REF!</v>
      </c>
      <c r="AO105" t="str">
        <f t="shared" si="25"/>
        <v>020503.16709</v>
      </c>
      <c r="AP105" s="2">
        <f t="shared" si="26"/>
        <v>12.1</v>
      </c>
      <c r="AQ105" s="2" t="e">
        <f t="shared" si="27"/>
        <v>#REF!</v>
      </c>
      <c r="AR105" t="e">
        <f t="shared" si="28"/>
        <v>#REF!</v>
      </c>
      <c r="AT105">
        <f t="shared" si="29"/>
        <v>397.6671817097813</v>
      </c>
      <c r="AU105" s="2">
        <f t="shared" si="30"/>
        <v>12.1</v>
      </c>
      <c r="AV105" t="e">
        <f t="shared" si="31"/>
        <v>#REF!</v>
      </c>
    </row>
    <row r="106" spans="1:48" ht="12.75">
      <c r="A106" t="s">
        <v>240</v>
      </c>
      <c r="B106" t="s">
        <v>60</v>
      </c>
      <c r="C106" t="s">
        <v>241</v>
      </c>
      <c r="D106">
        <v>15</v>
      </c>
      <c r="E106">
        <v>43562.9</v>
      </c>
      <c r="F106">
        <v>215.5</v>
      </c>
      <c r="G106">
        <v>57911.8</v>
      </c>
      <c r="H106">
        <v>-0.309</v>
      </c>
      <c r="I106">
        <v>44917.1</v>
      </c>
      <c r="J106">
        <v>-0.033</v>
      </c>
      <c r="K106">
        <v>2452397.66765625</v>
      </c>
      <c r="L106" s="2">
        <f t="shared" si="16"/>
        <v>0.6676562498323619</v>
      </c>
      <c r="N106" s="2">
        <f t="shared" si="17"/>
        <v>-0.309</v>
      </c>
      <c r="O106" s="1">
        <f t="shared" si="18"/>
        <v>2452397.66765625</v>
      </c>
      <c r="P106" s="2">
        <f t="shared" si="19"/>
        <v>-0.309</v>
      </c>
      <c r="Q106" s="1">
        <f t="shared" si="20"/>
        <v>397.66765624983236</v>
      </c>
      <c r="R106" s="2">
        <f t="shared" si="21"/>
        <v>-0.309</v>
      </c>
      <c r="AI106" s="1">
        <f t="shared" si="22"/>
        <v>2452397.66765625</v>
      </c>
      <c r="AJ106" s="2">
        <f t="shared" si="23"/>
        <v>12.121</v>
      </c>
      <c r="AN106" t="e">
        <f t="shared" si="24"/>
        <v>#REF!</v>
      </c>
      <c r="AO106" t="str">
        <f t="shared" si="25"/>
        <v>020503.16756</v>
      </c>
      <c r="AP106" s="2">
        <f t="shared" si="26"/>
        <v>12.121</v>
      </c>
      <c r="AQ106" s="2" t="e">
        <f t="shared" si="27"/>
        <v>#REF!</v>
      </c>
      <c r="AR106" t="e">
        <f t="shared" si="28"/>
        <v>#REF!</v>
      </c>
      <c r="AT106">
        <f t="shared" si="29"/>
        <v>397.66765624983236</v>
      </c>
      <c r="AU106" s="2">
        <f t="shared" si="30"/>
        <v>12.121</v>
      </c>
      <c r="AV106" t="e">
        <f t="shared" si="31"/>
        <v>#REF!</v>
      </c>
    </row>
    <row r="107" spans="1:48" ht="12.75">
      <c r="A107" t="s">
        <v>242</v>
      </c>
      <c r="B107" t="s">
        <v>60</v>
      </c>
      <c r="C107" t="s">
        <v>243</v>
      </c>
      <c r="D107">
        <v>15</v>
      </c>
      <c r="E107">
        <v>43913.1</v>
      </c>
      <c r="F107">
        <v>213.9</v>
      </c>
      <c r="G107">
        <v>60086.3</v>
      </c>
      <c r="H107">
        <v>-0.34</v>
      </c>
      <c r="I107">
        <v>45890</v>
      </c>
      <c r="J107">
        <v>-0.048</v>
      </c>
      <c r="K107">
        <v>2452397.66813079</v>
      </c>
      <c r="L107" s="2">
        <f t="shared" si="16"/>
        <v>0.6681307898834348</v>
      </c>
      <c r="N107" s="2">
        <f t="shared" si="17"/>
        <v>-0.34</v>
      </c>
      <c r="O107" s="1">
        <f t="shared" si="18"/>
        <v>2452397.66813079</v>
      </c>
      <c r="P107" s="2">
        <f t="shared" si="19"/>
        <v>-0.34</v>
      </c>
      <c r="Q107" s="1">
        <f t="shared" si="20"/>
        <v>397.66813078988343</v>
      </c>
      <c r="R107" s="2">
        <f t="shared" si="21"/>
        <v>-0.34</v>
      </c>
      <c r="AI107" s="1">
        <f t="shared" si="22"/>
        <v>2452397.66813079</v>
      </c>
      <c r="AJ107" s="2">
        <f t="shared" si="23"/>
        <v>12.09</v>
      </c>
      <c r="AN107" t="e">
        <f t="shared" si="24"/>
        <v>#REF!</v>
      </c>
      <c r="AO107" t="str">
        <f t="shared" si="25"/>
        <v>020503.16804</v>
      </c>
      <c r="AP107" s="2">
        <f t="shared" si="26"/>
        <v>12.09</v>
      </c>
      <c r="AQ107" s="2" t="e">
        <f t="shared" si="27"/>
        <v>#REF!</v>
      </c>
      <c r="AR107" t="e">
        <f t="shared" si="28"/>
        <v>#REF!</v>
      </c>
      <c r="AT107">
        <f t="shared" si="29"/>
        <v>397.66813078988343</v>
      </c>
      <c r="AU107" s="2">
        <f t="shared" si="30"/>
        <v>12.09</v>
      </c>
      <c r="AV107" t="e">
        <f t="shared" si="31"/>
        <v>#REF!</v>
      </c>
    </row>
    <row r="108" spans="1:48" ht="12.75">
      <c r="A108" t="s">
        <v>244</v>
      </c>
      <c r="B108" t="s">
        <v>60</v>
      </c>
      <c r="C108" t="s">
        <v>245</v>
      </c>
      <c r="D108">
        <v>15</v>
      </c>
      <c r="E108">
        <v>42173.3</v>
      </c>
      <c r="F108">
        <v>218.4</v>
      </c>
      <c r="G108">
        <v>57127.4</v>
      </c>
      <c r="H108">
        <v>-0.33</v>
      </c>
      <c r="I108">
        <v>43919.5</v>
      </c>
      <c r="J108">
        <v>-0.044</v>
      </c>
      <c r="K108">
        <v>2452397.6686169</v>
      </c>
      <c r="L108" s="2">
        <f t="shared" si="16"/>
        <v>0.6686169002205133</v>
      </c>
      <c r="N108" s="2">
        <f t="shared" si="17"/>
        <v>-0.33</v>
      </c>
      <c r="O108" s="1">
        <f t="shared" si="18"/>
        <v>2452397.6686169</v>
      </c>
      <c r="P108" s="2">
        <f t="shared" si="19"/>
        <v>-0.33</v>
      </c>
      <c r="Q108" s="1">
        <f t="shared" si="20"/>
        <v>397.6686169002205</v>
      </c>
      <c r="R108" s="2">
        <f t="shared" si="21"/>
        <v>-0.33</v>
      </c>
      <c r="AI108" s="1">
        <f t="shared" si="22"/>
        <v>2452397.6686169</v>
      </c>
      <c r="AJ108" s="2">
        <f t="shared" si="23"/>
        <v>12.1</v>
      </c>
      <c r="AN108" t="e">
        <f t="shared" si="24"/>
        <v>#REF!</v>
      </c>
      <c r="AO108" t="str">
        <f t="shared" si="25"/>
        <v>020503.16853</v>
      </c>
      <c r="AP108" s="2">
        <f t="shared" si="26"/>
        <v>12.1</v>
      </c>
      <c r="AQ108" s="2" t="e">
        <f t="shared" si="27"/>
        <v>#REF!</v>
      </c>
      <c r="AR108" t="e">
        <f t="shared" si="28"/>
        <v>#REF!</v>
      </c>
      <c r="AT108">
        <f t="shared" si="29"/>
        <v>397.6686169002205</v>
      </c>
      <c r="AU108" s="2">
        <f t="shared" si="30"/>
        <v>12.1</v>
      </c>
      <c r="AV108" t="e">
        <f t="shared" si="31"/>
        <v>#REF!</v>
      </c>
    </row>
    <row r="109" spans="1:48" ht="12.75">
      <c r="A109" t="s">
        <v>246</v>
      </c>
      <c r="B109" t="s">
        <v>60</v>
      </c>
      <c r="C109" t="s">
        <v>247</v>
      </c>
      <c r="D109">
        <v>15</v>
      </c>
      <c r="E109">
        <v>43385.5</v>
      </c>
      <c r="F109">
        <v>212.6</v>
      </c>
      <c r="G109">
        <v>60451.6</v>
      </c>
      <c r="H109">
        <v>-0.36</v>
      </c>
      <c r="I109">
        <v>45202.5</v>
      </c>
      <c r="J109">
        <v>-0.045</v>
      </c>
      <c r="K109">
        <v>2452397.66909144</v>
      </c>
      <c r="L109" s="2">
        <f t="shared" si="16"/>
        <v>0.6690914398059249</v>
      </c>
      <c r="N109" s="2">
        <f t="shared" si="17"/>
        <v>-0.36</v>
      </c>
      <c r="O109" s="1">
        <f t="shared" si="18"/>
        <v>2452397.66909144</v>
      </c>
      <c r="P109" s="2">
        <f t="shared" si="19"/>
        <v>-0.36</v>
      </c>
      <c r="Q109" s="1">
        <f t="shared" si="20"/>
        <v>397.6690914398059</v>
      </c>
      <c r="R109" s="2">
        <f t="shared" si="21"/>
        <v>-0.36</v>
      </c>
      <c r="AI109" s="1">
        <f t="shared" si="22"/>
        <v>2452397.66909144</v>
      </c>
      <c r="AJ109" s="2">
        <f t="shared" si="23"/>
        <v>12.07</v>
      </c>
      <c r="AN109" t="e">
        <f t="shared" si="24"/>
        <v>#REF!</v>
      </c>
      <c r="AO109" t="str">
        <f t="shared" si="25"/>
        <v>020503.16900</v>
      </c>
      <c r="AP109" s="2">
        <f t="shared" si="26"/>
        <v>12.07</v>
      </c>
      <c r="AQ109" s="2" t="e">
        <f t="shared" si="27"/>
        <v>#REF!</v>
      </c>
      <c r="AR109" t="e">
        <f t="shared" si="28"/>
        <v>#REF!</v>
      </c>
      <c r="AT109">
        <f t="shared" si="29"/>
        <v>397.6690914398059</v>
      </c>
      <c r="AU109" s="2">
        <f t="shared" si="30"/>
        <v>12.07</v>
      </c>
      <c r="AV109" t="e">
        <f t="shared" si="31"/>
        <v>#REF!</v>
      </c>
    </row>
    <row r="110" spans="1:48" ht="12.75">
      <c r="A110" t="s">
        <v>248</v>
      </c>
      <c r="B110" t="s">
        <v>60</v>
      </c>
      <c r="C110" t="s">
        <v>249</v>
      </c>
      <c r="D110">
        <v>15</v>
      </c>
      <c r="E110">
        <v>43461.3</v>
      </c>
      <c r="F110">
        <v>211.8</v>
      </c>
      <c r="G110">
        <v>60236.6</v>
      </c>
      <c r="H110">
        <v>-0.354</v>
      </c>
      <c r="I110">
        <v>44565</v>
      </c>
      <c r="J110">
        <v>-0.027</v>
      </c>
      <c r="K110">
        <v>2452397.66956597</v>
      </c>
      <c r="L110" s="2">
        <f t="shared" si="16"/>
        <v>0.6695659700781107</v>
      </c>
      <c r="N110" s="2">
        <f t="shared" si="17"/>
        <v>-0.354</v>
      </c>
      <c r="O110" s="1">
        <f t="shared" si="18"/>
        <v>2452397.66956597</v>
      </c>
      <c r="P110" s="2">
        <f t="shared" si="19"/>
        <v>-0.354</v>
      </c>
      <c r="Q110" s="1">
        <f t="shared" si="20"/>
        <v>397.6695659700781</v>
      </c>
      <c r="R110" s="2">
        <f t="shared" si="21"/>
        <v>-0.354</v>
      </c>
      <c r="AI110" s="1">
        <f t="shared" si="22"/>
        <v>2452397.66956597</v>
      </c>
      <c r="AJ110" s="2">
        <f t="shared" si="23"/>
        <v>12.076</v>
      </c>
      <c r="AN110" t="e">
        <f t="shared" si="24"/>
        <v>#REF!</v>
      </c>
      <c r="AO110" t="str">
        <f t="shared" si="25"/>
        <v>020503.16947</v>
      </c>
      <c r="AP110" s="2">
        <f t="shared" si="26"/>
        <v>12.076</v>
      </c>
      <c r="AQ110" s="2" t="e">
        <f t="shared" si="27"/>
        <v>#REF!</v>
      </c>
      <c r="AR110" t="e">
        <f t="shared" si="28"/>
        <v>#REF!</v>
      </c>
      <c r="AT110">
        <f t="shared" si="29"/>
        <v>397.6695659700781</v>
      </c>
      <c r="AU110" s="2">
        <f t="shared" si="30"/>
        <v>12.076</v>
      </c>
      <c r="AV110" t="e">
        <f t="shared" si="31"/>
        <v>#REF!</v>
      </c>
    </row>
    <row r="111" spans="1:48" ht="12.75">
      <c r="A111" t="s">
        <v>250</v>
      </c>
      <c r="B111" t="s">
        <v>60</v>
      </c>
      <c r="C111" t="s">
        <v>251</v>
      </c>
      <c r="D111">
        <v>15</v>
      </c>
      <c r="E111">
        <v>41272</v>
      </c>
      <c r="F111">
        <v>216.1</v>
      </c>
      <c r="G111">
        <v>59305.5</v>
      </c>
      <c r="H111">
        <v>-0.394</v>
      </c>
      <c r="I111">
        <v>42986.4</v>
      </c>
      <c r="J111">
        <v>-0.044</v>
      </c>
      <c r="K111">
        <v>2452397.67004051</v>
      </c>
      <c r="L111" s="2">
        <f t="shared" si="16"/>
        <v>0.6700405101291835</v>
      </c>
      <c r="N111" s="2">
        <f t="shared" si="17"/>
        <v>-0.394</v>
      </c>
      <c r="O111" s="1">
        <f t="shared" si="18"/>
        <v>2452397.67004051</v>
      </c>
      <c r="P111" s="2">
        <f t="shared" si="19"/>
        <v>-0.394</v>
      </c>
      <c r="Q111" s="1">
        <f t="shared" si="20"/>
        <v>397.6700405101292</v>
      </c>
      <c r="R111" s="2">
        <f t="shared" si="21"/>
        <v>-0.394</v>
      </c>
      <c r="AI111" s="1">
        <f t="shared" si="22"/>
        <v>2452397.67004051</v>
      </c>
      <c r="AJ111" s="2">
        <f t="shared" si="23"/>
        <v>12.036</v>
      </c>
      <c r="AN111" t="e">
        <f t="shared" si="24"/>
        <v>#REF!</v>
      </c>
      <c r="AO111" t="str">
        <f t="shared" si="25"/>
        <v>020503.16995</v>
      </c>
      <c r="AP111" s="2">
        <f t="shared" si="26"/>
        <v>12.036</v>
      </c>
      <c r="AQ111" s="2" t="e">
        <f t="shared" si="27"/>
        <v>#REF!</v>
      </c>
      <c r="AR111" t="e">
        <f t="shared" si="28"/>
        <v>#REF!</v>
      </c>
      <c r="AT111">
        <f t="shared" si="29"/>
        <v>397.6700405101292</v>
      </c>
      <c r="AU111" s="2">
        <f t="shared" si="30"/>
        <v>12.036</v>
      </c>
      <c r="AV111" t="e">
        <f t="shared" si="31"/>
        <v>#REF!</v>
      </c>
    </row>
    <row r="112" spans="1:48" ht="12.75">
      <c r="A112" t="s">
        <v>252</v>
      </c>
      <c r="B112" t="s">
        <v>60</v>
      </c>
      <c r="C112" t="s">
        <v>253</v>
      </c>
      <c r="D112">
        <v>15</v>
      </c>
      <c r="E112">
        <v>38090.2</v>
      </c>
      <c r="F112">
        <v>225.1</v>
      </c>
      <c r="G112">
        <v>51392.2</v>
      </c>
      <c r="H112">
        <v>-0.325</v>
      </c>
      <c r="I112">
        <v>39108.5</v>
      </c>
      <c r="J112">
        <v>-0.029</v>
      </c>
      <c r="K112">
        <v>2452397.67195023</v>
      </c>
      <c r="L112" s="2">
        <f t="shared" si="16"/>
        <v>0.671950229909271</v>
      </c>
      <c r="N112" s="2">
        <f t="shared" si="17"/>
        <v>-0.325</v>
      </c>
      <c r="O112" s="1">
        <f t="shared" si="18"/>
        <v>2452397.67195023</v>
      </c>
      <c r="P112" s="2">
        <f t="shared" si="19"/>
        <v>-0.325</v>
      </c>
      <c r="Q112" s="1">
        <f t="shared" si="20"/>
        <v>397.67195022990927</v>
      </c>
      <c r="R112" s="2">
        <f t="shared" si="21"/>
        <v>-0.325</v>
      </c>
      <c r="AI112" s="1">
        <f t="shared" si="22"/>
        <v>2452397.67195023</v>
      </c>
      <c r="AJ112" s="2">
        <f t="shared" si="23"/>
        <v>12.105</v>
      </c>
      <c r="AN112" t="e">
        <f>+#REF!</f>
        <v>#REF!</v>
      </c>
      <c r="AO112" t="str">
        <f t="shared" si="25"/>
        <v>020503.17186</v>
      </c>
      <c r="AP112" s="2">
        <f t="shared" si="26"/>
        <v>12.105</v>
      </c>
      <c r="AQ112" s="2" t="e">
        <f>+#REF!</f>
        <v>#REF!</v>
      </c>
      <c r="AR112" t="e">
        <f>+#REF!</f>
        <v>#REF!</v>
      </c>
      <c r="AT112">
        <f t="shared" si="29"/>
        <v>397.67195022990927</v>
      </c>
      <c r="AU112" s="2">
        <f t="shared" si="30"/>
        <v>12.105</v>
      </c>
      <c r="AV112" t="e">
        <f>+#REF!</f>
        <v>#REF!</v>
      </c>
    </row>
    <row r="113" spans="1:48" ht="12.75">
      <c r="A113" t="s">
        <v>254</v>
      </c>
      <c r="B113" t="s">
        <v>60</v>
      </c>
      <c r="C113" t="s">
        <v>255</v>
      </c>
      <c r="D113">
        <v>15</v>
      </c>
      <c r="E113">
        <v>36210.4</v>
      </c>
      <c r="F113">
        <v>229.9</v>
      </c>
      <c r="G113">
        <v>48054.7</v>
      </c>
      <c r="H113">
        <v>-0.307</v>
      </c>
      <c r="I113">
        <v>38101.3</v>
      </c>
      <c r="J113">
        <v>-0.055</v>
      </c>
      <c r="K113">
        <v>2452397.67242477</v>
      </c>
      <c r="L113" s="2">
        <f t="shared" si="16"/>
        <v>0.6724247699603438</v>
      </c>
      <c r="N113" s="2">
        <f t="shared" si="17"/>
        <v>-0.307</v>
      </c>
      <c r="O113" s="1">
        <f t="shared" si="18"/>
        <v>2452397.67242477</v>
      </c>
      <c r="P113" s="2">
        <f t="shared" si="19"/>
        <v>-0.307</v>
      </c>
      <c r="Q113" s="1">
        <f t="shared" si="20"/>
        <v>397.67242476996034</v>
      </c>
      <c r="R113" s="2">
        <f t="shared" si="21"/>
        <v>-0.307</v>
      </c>
      <c r="AI113" s="1">
        <f t="shared" si="22"/>
        <v>2452397.67242477</v>
      </c>
      <c r="AJ113" s="2">
        <f t="shared" si="23"/>
        <v>12.123</v>
      </c>
      <c r="AN113" t="e">
        <f t="shared" si="24"/>
        <v>#REF!</v>
      </c>
      <c r="AO113" t="str">
        <f t="shared" si="25"/>
        <v>020503.17233</v>
      </c>
      <c r="AP113" s="2">
        <f t="shared" si="26"/>
        <v>12.123</v>
      </c>
      <c r="AQ113" s="2" t="e">
        <f t="shared" si="27"/>
        <v>#REF!</v>
      </c>
      <c r="AR113" t="e">
        <f t="shared" si="28"/>
        <v>#REF!</v>
      </c>
      <c r="AT113">
        <f t="shared" si="29"/>
        <v>397.67242476996034</v>
      </c>
      <c r="AU113" s="2">
        <f t="shared" si="30"/>
        <v>12.123</v>
      </c>
      <c r="AV113" t="e">
        <f t="shared" si="31"/>
        <v>#REF!</v>
      </c>
    </row>
    <row r="114" spans="1:48" ht="12.75">
      <c r="A114" t="s">
        <v>256</v>
      </c>
      <c r="B114" t="s">
        <v>60</v>
      </c>
      <c r="C114" t="s">
        <v>257</v>
      </c>
      <c r="D114">
        <v>15</v>
      </c>
      <c r="E114">
        <v>37794.1</v>
      </c>
      <c r="F114">
        <v>226.3</v>
      </c>
      <c r="G114">
        <v>49093.8</v>
      </c>
      <c r="H114">
        <v>-0.284</v>
      </c>
      <c r="I114">
        <v>39503.6</v>
      </c>
      <c r="J114">
        <v>-0.048</v>
      </c>
      <c r="K114">
        <v>2452397.67289931</v>
      </c>
      <c r="L114" s="2">
        <f t="shared" si="16"/>
        <v>0.6728993100114167</v>
      </c>
      <c r="N114" s="2">
        <f t="shared" si="17"/>
        <v>-0.284</v>
      </c>
      <c r="O114" s="1">
        <f t="shared" si="18"/>
        <v>2452397.67289931</v>
      </c>
      <c r="P114" s="2">
        <f t="shared" si="19"/>
        <v>-0.284</v>
      </c>
      <c r="Q114" s="1">
        <f t="shared" si="20"/>
        <v>397.6728993100114</v>
      </c>
      <c r="R114" s="2">
        <f t="shared" si="21"/>
        <v>-0.284</v>
      </c>
      <c r="AI114" s="1">
        <f t="shared" si="22"/>
        <v>2452397.67289931</v>
      </c>
      <c r="AJ114" s="2">
        <f t="shared" si="23"/>
        <v>12.145999999999999</v>
      </c>
      <c r="AN114" t="e">
        <f t="shared" si="24"/>
        <v>#REF!</v>
      </c>
      <c r="AO114" t="str">
        <f t="shared" si="25"/>
        <v>020503.17281</v>
      </c>
      <c r="AP114" s="2">
        <f t="shared" si="26"/>
        <v>12.145999999999999</v>
      </c>
      <c r="AQ114" s="2" t="e">
        <f t="shared" si="27"/>
        <v>#REF!</v>
      </c>
      <c r="AR114" t="e">
        <f t="shared" si="28"/>
        <v>#REF!</v>
      </c>
      <c r="AT114">
        <f t="shared" si="29"/>
        <v>397.6728993100114</v>
      </c>
      <c r="AU114" s="2">
        <f t="shared" si="30"/>
        <v>12.145999999999999</v>
      </c>
      <c r="AV114" t="e">
        <f t="shared" si="31"/>
        <v>#REF!</v>
      </c>
    </row>
    <row r="115" spans="1:48" ht="12.75">
      <c r="A115" t="s">
        <v>258</v>
      </c>
      <c r="B115" t="s">
        <v>60</v>
      </c>
      <c r="C115" t="s">
        <v>259</v>
      </c>
      <c r="D115">
        <v>15</v>
      </c>
      <c r="E115">
        <v>36147.2</v>
      </c>
      <c r="F115">
        <v>229.6</v>
      </c>
      <c r="G115">
        <v>47921.4</v>
      </c>
      <c r="H115">
        <v>-0.306</v>
      </c>
      <c r="I115">
        <v>37364.9</v>
      </c>
      <c r="J115">
        <v>-0.036</v>
      </c>
      <c r="K115">
        <v>2452397.67337384</v>
      </c>
      <c r="L115" s="2">
        <f t="shared" si="16"/>
        <v>0.6733738398179412</v>
      </c>
      <c r="N115" s="2">
        <f t="shared" si="17"/>
        <v>-0.306</v>
      </c>
      <c r="O115" s="1">
        <f t="shared" si="18"/>
        <v>2452397.67337384</v>
      </c>
      <c r="P115" s="2">
        <f t="shared" si="19"/>
        <v>-0.306</v>
      </c>
      <c r="Q115" s="1">
        <f t="shared" si="20"/>
        <v>397.67337383981794</v>
      </c>
      <c r="R115" s="2">
        <f t="shared" si="21"/>
        <v>-0.306</v>
      </c>
      <c r="AI115" s="1">
        <f t="shared" si="22"/>
        <v>2452397.67337384</v>
      </c>
      <c r="AJ115" s="2">
        <f t="shared" si="23"/>
        <v>12.124</v>
      </c>
      <c r="AN115" t="e">
        <f t="shared" si="24"/>
        <v>#REF!</v>
      </c>
      <c r="AO115" t="str">
        <f t="shared" si="25"/>
        <v>020503.17328</v>
      </c>
      <c r="AP115" s="2">
        <f t="shared" si="26"/>
        <v>12.124</v>
      </c>
      <c r="AQ115" s="2" t="e">
        <f t="shared" si="27"/>
        <v>#REF!</v>
      </c>
      <c r="AR115" t="e">
        <f t="shared" si="28"/>
        <v>#REF!</v>
      </c>
      <c r="AT115">
        <f t="shared" si="29"/>
        <v>397.67337383981794</v>
      </c>
      <c r="AU115" s="2">
        <f t="shared" si="30"/>
        <v>12.124</v>
      </c>
      <c r="AV115" t="e">
        <f t="shared" si="31"/>
        <v>#REF!</v>
      </c>
    </row>
    <row r="116" spans="1:48" ht="12.75">
      <c r="A116" t="s">
        <v>260</v>
      </c>
      <c r="B116" t="s">
        <v>60</v>
      </c>
      <c r="C116" t="s">
        <v>261</v>
      </c>
      <c r="D116">
        <v>15</v>
      </c>
      <c r="E116">
        <v>35080.1</v>
      </c>
      <c r="F116">
        <v>238.3</v>
      </c>
      <c r="G116">
        <v>46441.4</v>
      </c>
      <c r="H116">
        <v>-0.305</v>
      </c>
      <c r="I116">
        <v>37025.7</v>
      </c>
      <c r="J116">
        <v>-0.059</v>
      </c>
      <c r="K116">
        <v>2452397.67384838</v>
      </c>
      <c r="L116" s="2">
        <f t="shared" si="16"/>
        <v>0.673848379869014</v>
      </c>
      <c r="N116" s="2">
        <f t="shared" si="17"/>
        <v>-0.305</v>
      </c>
      <c r="O116" s="1">
        <f t="shared" si="18"/>
        <v>2452397.67384838</v>
      </c>
      <c r="P116" s="2">
        <f t="shared" si="19"/>
        <v>-0.305</v>
      </c>
      <c r="Q116" s="1">
        <f t="shared" si="20"/>
        <v>397.673848379869</v>
      </c>
      <c r="R116" s="2">
        <f t="shared" si="21"/>
        <v>-0.305</v>
      </c>
      <c r="AI116" s="1">
        <f t="shared" si="22"/>
        <v>2452397.67384838</v>
      </c>
      <c r="AJ116" s="2">
        <f t="shared" si="23"/>
        <v>12.125</v>
      </c>
      <c r="AN116" t="e">
        <f t="shared" si="24"/>
        <v>#REF!</v>
      </c>
      <c r="AO116" t="str">
        <f t="shared" si="25"/>
        <v>020503.17376</v>
      </c>
      <c r="AP116" s="2">
        <f t="shared" si="26"/>
        <v>12.125</v>
      </c>
      <c r="AQ116" s="2" t="e">
        <f t="shared" si="27"/>
        <v>#REF!</v>
      </c>
      <c r="AR116" t="e">
        <f t="shared" si="28"/>
        <v>#REF!</v>
      </c>
      <c r="AT116">
        <f t="shared" si="29"/>
        <v>397.673848379869</v>
      </c>
      <c r="AU116" s="2">
        <f t="shared" si="30"/>
        <v>12.125</v>
      </c>
      <c r="AV116" t="e">
        <f t="shared" si="31"/>
        <v>#REF!</v>
      </c>
    </row>
    <row r="117" spans="1:48" ht="12.75">
      <c r="A117" t="s">
        <v>262</v>
      </c>
      <c r="B117" t="s">
        <v>60</v>
      </c>
      <c r="C117" t="s">
        <v>263</v>
      </c>
      <c r="D117">
        <v>15</v>
      </c>
      <c r="E117">
        <v>16456</v>
      </c>
      <c r="F117">
        <v>309.1</v>
      </c>
      <c r="G117">
        <v>20917.5</v>
      </c>
      <c r="H117">
        <v>-0.26</v>
      </c>
      <c r="I117">
        <v>18364.4</v>
      </c>
      <c r="J117">
        <v>-0.119</v>
      </c>
      <c r="K117">
        <v>2452397.67432292</v>
      </c>
      <c r="L117" s="2">
        <f t="shared" si="16"/>
        <v>0.6743229199200869</v>
      </c>
      <c r="N117" s="2">
        <f t="shared" si="17"/>
        <v>-0.26</v>
      </c>
      <c r="O117" s="1">
        <f t="shared" si="18"/>
        <v>2452397.67432292</v>
      </c>
      <c r="P117" s="2">
        <f t="shared" si="19"/>
        <v>-0.26</v>
      </c>
      <c r="Q117" s="1">
        <f t="shared" si="20"/>
        <v>397.6743229199201</v>
      </c>
      <c r="R117" s="2">
        <f t="shared" si="21"/>
        <v>-0.26</v>
      </c>
      <c r="AI117" s="1">
        <f t="shared" si="22"/>
        <v>2452397.67432292</v>
      </c>
      <c r="AJ117" s="2">
        <f t="shared" si="23"/>
        <v>12.17</v>
      </c>
      <c r="AN117" t="e">
        <f t="shared" si="24"/>
        <v>#REF!</v>
      </c>
      <c r="AO117" t="str">
        <f t="shared" si="25"/>
        <v>020503.17423</v>
      </c>
      <c r="AP117" s="2">
        <f t="shared" si="26"/>
        <v>12.17</v>
      </c>
      <c r="AQ117" s="2" t="e">
        <f t="shared" si="27"/>
        <v>#REF!</v>
      </c>
      <c r="AR117" t="e">
        <f t="shared" si="28"/>
        <v>#REF!</v>
      </c>
      <c r="AT117">
        <f t="shared" si="29"/>
        <v>397.6743229199201</v>
      </c>
      <c r="AU117" s="2">
        <f t="shared" si="30"/>
        <v>12.17</v>
      </c>
      <c r="AV117" t="e">
        <f t="shared" si="31"/>
        <v>#REF!</v>
      </c>
    </row>
    <row r="118" spans="1:48" ht="12.75">
      <c r="A118" t="s">
        <v>264</v>
      </c>
      <c r="B118" t="s">
        <v>60</v>
      </c>
      <c r="C118" t="s">
        <v>265</v>
      </c>
      <c r="D118">
        <v>15</v>
      </c>
      <c r="E118">
        <v>6409.3</v>
      </c>
      <c r="F118">
        <v>370.9</v>
      </c>
      <c r="G118">
        <v>7382.8</v>
      </c>
      <c r="H118">
        <v>-0.154</v>
      </c>
      <c r="I118">
        <v>6791.4</v>
      </c>
      <c r="J118">
        <v>-0.063</v>
      </c>
      <c r="K118">
        <v>2452397.67479745</v>
      </c>
      <c r="L118" s="2">
        <f t="shared" si="16"/>
        <v>0.6747974501922727</v>
      </c>
      <c r="N118" s="2">
        <f t="shared" si="17"/>
        <v>-0.154</v>
      </c>
      <c r="O118" s="1">
        <f t="shared" si="18"/>
        <v>2452397.67479745</v>
      </c>
      <c r="P118" s="2">
        <f t="shared" si="19"/>
        <v>-0.154</v>
      </c>
      <c r="Q118" s="1">
        <f t="shared" si="20"/>
        <v>397.6747974501923</v>
      </c>
      <c r="R118" s="2">
        <f t="shared" si="21"/>
        <v>-0.154</v>
      </c>
      <c r="AI118" s="1">
        <f t="shared" si="22"/>
        <v>2452397.67479745</v>
      </c>
      <c r="AJ118" s="2">
        <f t="shared" si="23"/>
        <v>12.276</v>
      </c>
      <c r="AN118" t="e">
        <f t="shared" si="24"/>
        <v>#REF!</v>
      </c>
      <c r="AO118" t="str">
        <f t="shared" si="25"/>
        <v>020503.17471</v>
      </c>
      <c r="AP118" s="2">
        <f t="shared" si="26"/>
        <v>12.276</v>
      </c>
      <c r="AQ118" s="2" t="e">
        <f t="shared" si="27"/>
        <v>#REF!</v>
      </c>
      <c r="AR118" t="e">
        <f t="shared" si="28"/>
        <v>#REF!</v>
      </c>
      <c r="AT118">
        <f t="shared" si="29"/>
        <v>397.6747974501923</v>
      </c>
      <c r="AU118" s="2">
        <f t="shared" si="30"/>
        <v>12.276</v>
      </c>
      <c r="AV118" t="e">
        <f t="shared" si="31"/>
        <v>#REF!</v>
      </c>
    </row>
    <row r="119" spans="1:48" ht="12.75">
      <c r="A119" t="s">
        <v>266</v>
      </c>
      <c r="B119" t="s">
        <v>60</v>
      </c>
      <c r="C119" t="s">
        <v>267</v>
      </c>
      <c r="D119">
        <v>15</v>
      </c>
      <c r="E119">
        <v>7097</v>
      </c>
      <c r="F119">
        <v>374.8</v>
      </c>
      <c r="G119">
        <v>9242.7</v>
      </c>
      <c r="H119">
        <v>-0.287</v>
      </c>
      <c r="I119">
        <v>7857.8</v>
      </c>
      <c r="J119">
        <v>-0.111</v>
      </c>
      <c r="K119">
        <v>2452397.67528356</v>
      </c>
      <c r="L119" s="2">
        <f t="shared" si="16"/>
        <v>0.67528356006369</v>
      </c>
      <c r="N119" s="2">
        <f t="shared" si="17"/>
        <v>-0.287</v>
      </c>
      <c r="O119" s="1">
        <f t="shared" si="18"/>
        <v>2452397.67528356</v>
      </c>
      <c r="P119" s="2">
        <f t="shared" si="19"/>
        <v>-0.287</v>
      </c>
      <c r="Q119" s="1">
        <f t="shared" si="20"/>
        <v>397.6752835600637</v>
      </c>
      <c r="R119" s="2">
        <f t="shared" si="21"/>
        <v>-0.287</v>
      </c>
      <c r="AI119" s="1">
        <f t="shared" si="22"/>
        <v>2452397.67528356</v>
      </c>
      <c r="AJ119" s="2">
        <f t="shared" si="23"/>
        <v>12.142999999999999</v>
      </c>
      <c r="AN119" t="e">
        <f t="shared" si="24"/>
        <v>#REF!</v>
      </c>
      <c r="AO119" t="str">
        <f t="shared" si="25"/>
        <v>020503.17519</v>
      </c>
      <c r="AP119" s="2">
        <f t="shared" si="26"/>
        <v>12.142999999999999</v>
      </c>
      <c r="AQ119" s="2" t="e">
        <f t="shared" si="27"/>
        <v>#REF!</v>
      </c>
      <c r="AR119" t="e">
        <f t="shared" si="28"/>
        <v>#REF!</v>
      </c>
      <c r="AT119">
        <f t="shared" si="29"/>
        <v>397.6752835600637</v>
      </c>
      <c r="AU119" s="2">
        <f t="shared" si="30"/>
        <v>12.142999999999999</v>
      </c>
      <c r="AV119" t="e">
        <f t="shared" si="31"/>
        <v>#REF!</v>
      </c>
    </row>
    <row r="120" spans="1:48" ht="12.75">
      <c r="A120" t="s">
        <v>268</v>
      </c>
      <c r="B120" t="s">
        <v>60</v>
      </c>
      <c r="C120" t="s">
        <v>269</v>
      </c>
      <c r="D120">
        <v>15</v>
      </c>
      <c r="E120">
        <v>4626.5</v>
      </c>
      <c r="F120">
        <v>467.6</v>
      </c>
      <c r="G120">
        <v>5381.3</v>
      </c>
      <c r="H120">
        <v>-0.164</v>
      </c>
      <c r="I120">
        <v>4105.4</v>
      </c>
      <c r="J120">
        <v>0.13</v>
      </c>
      <c r="K120">
        <v>2452397.6757581</v>
      </c>
      <c r="L120" s="2">
        <f t="shared" si="16"/>
        <v>0.6757581001147628</v>
      </c>
      <c r="N120" s="2">
        <f t="shared" si="17"/>
        <v>-0.164</v>
      </c>
      <c r="O120" s="1">
        <f t="shared" si="18"/>
        <v>2452397.6757581</v>
      </c>
      <c r="P120" s="2">
        <f t="shared" si="19"/>
        <v>-0.164</v>
      </c>
      <c r="Q120" s="1">
        <f t="shared" si="20"/>
        <v>397.67575810011476</v>
      </c>
      <c r="R120" s="2">
        <f t="shared" si="21"/>
        <v>-0.164</v>
      </c>
      <c r="AI120" s="1">
        <f t="shared" si="22"/>
        <v>2452397.6757581</v>
      </c>
      <c r="AJ120" s="2">
        <f t="shared" si="23"/>
        <v>12.266</v>
      </c>
      <c r="AN120" t="e">
        <f t="shared" si="24"/>
        <v>#REF!</v>
      </c>
      <c r="AO120" t="str">
        <f t="shared" si="25"/>
        <v>020503.17567</v>
      </c>
      <c r="AP120" s="2">
        <f t="shared" si="26"/>
        <v>12.266</v>
      </c>
      <c r="AQ120" s="2" t="e">
        <f t="shared" si="27"/>
        <v>#REF!</v>
      </c>
      <c r="AR120" t="e">
        <f t="shared" si="28"/>
        <v>#REF!</v>
      </c>
      <c r="AT120">
        <f t="shared" si="29"/>
        <v>397.67575810011476</v>
      </c>
      <c r="AU120" s="2">
        <f t="shared" si="30"/>
        <v>12.266</v>
      </c>
      <c r="AV120" t="e">
        <f t="shared" si="31"/>
        <v>#REF!</v>
      </c>
    </row>
    <row r="121" spans="1:48" ht="12.75">
      <c r="A121" t="s">
        <v>270</v>
      </c>
      <c r="B121" t="s">
        <v>60</v>
      </c>
      <c r="C121" t="s">
        <v>271</v>
      </c>
      <c r="D121">
        <v>15</v>
      </c>
      <c r="E121">
        <v>1661.3</v>
      </c>
      <c r="F121">
        <v>465.7</v>
      </c>
      <c r="G121">
        <v>2475.3</v>
      </c>
      <c r="H121">
        <v>-0.433</v>
      </c>
      <c r="I121">
        <v>1410.4</v>
      </c>
      <c r="J121">
        <v>0.178</v>
      </c>
      <c r="K121">
        <v>2452397.67622106</v>
      </c>
      <c r="L121" s="2">
        <f t="shared" si="16"/>
        <v>0.6762210601009429</v>
      </c>
      <c r="N121" s="2">
        <f t="shared" si="17"/>
        <v>-0.433</v>
      </c>
      <c r="O121" s="1">
        <f t="shared" si="18"/>
        <v>2452397.67622106</v>
      </c>
      <c r="P121" s="2">
        <f t="shared" si="19"/>
        <v>-0.433</v>
      </c>
      <c r="Q121" s="1">
        <f t="shared" si="20"/>
        <v>397.67622106010094</v>
      </c>
      <c r="R121" s="2">
        <f t="shared" si="21"/>
        <v>-0.433</v>
      </c>
      <c r="AI121" s="1">
        <f t="shared" si="22"/>
        <v>2452397.67622106</v>
      </c>
      <c r="AJ121" s="2">
        <f t="shared" si="23"/>
        <v>11.997</v>
      </c>
      <c r="AN121" t="e">
        <f t="shared" si="24"/>
        <v>#REF!</v>
      </c>
      <c r="AO121" t="str">
        <f t="shared" si="25"/>
        <v>020503.17613</v>
      </c>
      <c r="AP121" s="2">
        <f t="shared" si="26"/>
        <v>11.997</v>
      </c>
      <c r="AQ121" s="2" t="e">
        <f t="shared" si="27"/>
        <v>#REF!</v>
      </c>
      <c r="AR121" t="e">
        <f t="shared" si="28"/>
        <v>#REF!</v>
      </c>
      <c r="AT121">
        <f t="shared" si="29"/>
        <v>397.67622106010094</v>
      </c>
      <c r="AU121" s="2">
        <f t="shared" si="30"/>
        <v>11.997</v>
      </c>
      <c r="AV121" t="e">
        <f t="shared" si="31"/>
        <v>#REF!</v>
      </c>
    </row>
    <row r="122" spans="1:48" ht="12.75">
      <c r="A122" t="s">
        <v>272</v>
      </c>
      <c r="B122" t="s">
        <v>60</v>
      </c>
      <c r="C122" t="s">
        <v>273</v>
      </c>
      <c r="D122">
        <v>15</v>
      </c>
      <c r="E122">
        <v>6031.5</v>
      </c>
      <c r="F122">
        <v>469</v>
      </c>
      <c r="G122">
        <v>8529</v>
      </c>
      <c r="H122">
        <v>-0.376</v>
      </c>
      <c r="I122">
        <v>6929</v>
      </c>
      <c r="J122">
        <v>-0.151</v>
      </c>
      <c r="K122">
        <v>2452397.67670718</v>
      </c>
      <c r="L122" s="2">
        <f t="shared" si="16"/>
        <v>0.6767071802169085</v>
      </c>
      <c r="N122" s="2">
        <f t="shared" si="17"/>
        <v>-0.376</v>
      </c>
      <c r="O122" s="1">
        <f t="shared" si="18"/>
        <v>2452397.67670718</v>
      </c>
      <c r="P122" s="2">
        <f t="shared" si="19"/>
        <v>-0.376</v>
      </c>
      <c r="Q122" s="1">
        <f t="shared" si="20"/>
        <v>397.6767071802169</v>
      </c>
      <c r="R122" s="2">
        <f t="shared" si="21"/>
        <v>-0.376</v>
      </c>
      <c r="AI122" s="1">
        <f t="shared" si="22"/>
        <v>2452397.67670718</v>
      </c>
      <c r="AJ122" s="2">
        <f t="shared" si="23"/>
        <v>12.054</v>
      </c>
      <c r="AN122" t="e">
        <f t="shared" si="24"/>
        <v>#REF!</v>
      </c>
      <c r="AO122" t="str">
        <f t="shared" si="25"/>
        <v>020503.17662</v>
      </c>
      <c r="AP122" s="2">
        <f t="shared" si="26"/>
        <v>12.054</v>
      </c>
      <c r="AQ122" s="2" t="e">
        <f t="shared" si="27"/>
        <v>#REF!</v>
      </c>
      <c r="AR122" t="e">
        <f t="shared" si="28"/>
        <v>#REF!</v>
      </c>
      <c r="AT122">
        <f t="shared" si="29"/>
        <v>397.6767071802169</v>
      </c>
      <c r="AU122" s="2">
        <f t="shared" si="30"/>
        <v>12.054</v>
      </c>
      <c r="AV122" t="e">
        <f t="shared" si="31"/>
        <v>#REF!</v>
      </c>
    </row>
    <row r="123" spans="1:48" ht="12.75">
      <c r="A123" t="s">
        <v>274</v>
      </c>
      <c r="B123" t="s">
        <v>60</v>
      </c>
      <c r="C123" t="s">
        <v>275</v>
      </c>
      <c r="D123">
        <v>15</v>
      </c>
      <c r="E123">
        <v>5455.3</v>
      </c>
      <c r="F123">
        <v>440.3</v>
      </c>
      <c r="G123">
        <v>7909</v>
      </c>
      <c r="H123">
        <v>-0.403</v>
      </c>
      <c r="I123">
        <v>6896.8</v>
      </c>
      <c r="J123">
        <v>-0.255</v>
      </c>
      <c r="K123">
        <v>2452397.67718171</v>
      </c>
      <c r="L123" s="2">
        <f t="shared" si="16"/>
        <v>0.677181710023433</v>
      </c>
      <c r="N123" s="2">
        <f t="shared" si="17"/>
        <v>-0.403</v>
      </c>
      <c r="O123" s="1">
        <f t="shared" si="18"/>
        <v>2452397.67718171</v>
      </c>
      <c r="P123" s="2">
        <f t="shared" si="19"/>
        <v>-0.403</v>
      </c>
      <c r="Q123" s="1">
        <f t="shared" si="20"/>
        <v>397.67718171002343</v>
      </c>
      <c r="R123" s="2">
        <f t="shared" si="21"/>
        <v>-0.403</v>
      </c>
      <c r="AI123" s="1">
        <f t="shared" si="22"/>
        <v>2452397.67718171</v>
      </c>
      <c r="AJ123" s="2">
        <f t="shared" si="23"/>
        <v>12.027</v>
      </c>
      <c r="AN123" t="e">
        <f t="shared" si="24"/>
        <v>#REF!</v>
      </c>
      <c r="AO123" t="str">
        <f t="shared" si="25"/>
        <v>020503.17709</v>
      </c>
      <c r="AP123" s="2">
        <f t="shared" si="26"/>
        <v>12.027</v>
      </c>
      <c r="AQ123" s="2" t="e">
        <f t="shared" si="27"/>
        <v>#REF!</v>
      </c>
      <c r="AR123" t="e">
        <f t="shared" si="28"/>
        <v>#REF!</v>
      </c>
      <c r="AT123">
        <f t="shared" si="29"/>
        <v>397.67718171002343</v>
      </c>
      <c r="AU123" s="2">
        <f t="shared" si="30"/>
        <v>12.027</v>
      </c>
      <c r="AV123" t="e">
        <f t="shared" si="31"/>
        <v>#REF!</v>
      </c>
    </row>
    <row r="124" spans="1:48" ht="12.75">
      <c r="A124" t="s">
        <v>276</v>
      </c>
      <c r="B124" t="s">
        <v>60</v>
      </c>
      <c r="C124" t="s">
        <v>277</v>
      </c>
      <c r="D124">
        <v>15</v>
      </c>
      <c r="E124">
        <v>26502.2</v>
      </c>
      <c r="F124">
        <v>306.5</v>
      </c>
      <c r="G124">
        <v>35154.9</v>
      </c>
      <c r="H124">
        <v>-0.307</v>
      </c>
      <c r="I124">
        <v>27697.6</v>
      </c>
      <c r="J124">
        <v>-0.048</v>
      </c>
      <c r="K124">
        <v>2452397.67907986</v>
      </c>
      <c r="L124" s="2">
        <f t="shared" si="16"/>
        <v>0.679079859983176</v>
      </c>
      <c r="N124" s="2">
        <f t="shared" si="17"/>
        <v>-0.307</v>
      </c>
      <c r="O124" s="1">
        <f t="shared" si="18"/>
        <v>2452397.67907986</v>
      </c>
      <c r="P124" s="2">
        <f t="shared" si="19"/>
        <v>-0.307</v>
      </c>
      <c r="Q124" s="1">
        <f t="shared" si="20"/>
        <v>397.6790798599832</v>
      </c>
      <c r="R124" s="2">
        <f t="shared" si="21"/>
        <v>-0.307</v>
      </c>
      <c r="AI124" s="1">
        <f t="shared" si="22"/>
        <v>2452397.67907986</v>
      </c>
      <c r="AJ124" s="2">
        <f t="shared" si="23"/>
        <v>12.123</v>
      </c>
      <c r="AN124" t="e">
        <f>+#REF!</f>
        <v>#REF!</v>
      </c>
      <c r="AO124" t="str">
        <f t="shared" si="25"/>
        <v>020503.17899</v>
      </c>
      <c r="AP124" s="2">
        <f t="shared" si="26"/>
        <v>12.123</v>
      </c>
      <c r="AQ124" s="2" t="e">
        <f>+#REF!</f>
        <v>#REF!</v>
      </c>
      <c r="AR124" t="e">
        <f>+#REF!</f>
        <v>#REF!</v>
      </c>
      <c r="AT124">
        <f t="shared" si="29"/>
        <v>397.6790798599832</v>
      </c>
      <c r="AU124" s="2">
        <f t="shared" si="30"/>
        <v>12.123</v>
      </c>
      <c r="AV124" t="e">
        <f>+#REF!</f>
        <v>#REF!</v>
      </c>
    </row>
    <row r="125" spans="1:48" ht="12.75">
      <c r="A125" t="s">
        <v>278</v>
      </c>
      <c r="B125" t="s">
        <v>60</v>
      </c>
      <c r="C125" t="s">
        <v>279</v>
      </c>
      <c r="D125">
        <v>15</v>
      </c>
      <c r="E125">
        <v>17647.6</v>
      </c>
      <c r="F125">
        <v>337.6</v>
      </c>
      <c r="G125">
        <v>23696.5</v>
      </c>
      <c r="H125">
        <v>-0.32</v>
      </c>
      <c r="I125">
        <v>17010.2</v>
      </c>
      <c r="J125">
        <v>0.04</v>
      </c>
      <c r="K125">
        <v>2452397.67948495</v>
      </c>
      <c r="L125" s="2">
        <f t="shared" si="16"/>
        <v>0.6794849499128759</v>
      </c>
      <c r="N125" s="2">
        <f t="shared" si="17"/>
        <v>-0.32</v>
      </c>
      <c r="O125" s="1">
        <f t="shared" si="18"/>
        <v>2452397.67948495</v>
      </c>
      <c r="P125" s="2">
        <f t="shared" si="19"/>
        <v>-0.32</v>
      </c>
      <c r="Q125" s="1">
        <f t="shared" si="20"/>
        <v>397.6794849499129</v>
      </c>
      <c r="R125" s="2">
        <f t="shared" si="21"/>
        <v>-0.32</v>
      </c>
      <c r="AI125" s="1">
        <f t="shared" si="22"/>
        <v>2452397.67948495</v>
      </c>
      <c r="AJ125" s="2">
        <f t="shared" si="23"/>
        <v>12.11</v>
      </c>
      <c r="AN125" t="e">
        <f t="shared" si="24"/>
        <v>#REF!</v>
      </c>
      <c r="AO125" t="str">
        <f t="shared" si="25"/>
        <v>020503.17939</v>
      </c>
      <c r="AP125" s="2">
        <f t="shared" si="26"/>
        <v>12.11</v>
      </c>
      <c r="AQ125" s="2" t="e">
        <f t="shared" si="27"/>
        <v>#REF!</v>
      </c>
      <c r="AR125" t="e">
        <f t="shared" si="28"/>
        <v>#REF!</v>
      </c>
      <c r="AT125">
        <f t="shared" si="29"/>
        <v>397.6794849499129</v>
      </c>
      <c r="AU125" s="2">
        <f t="shared" si="30"/>
        <v>12.11</v>
      </c>
      <c r="AV125" t="e">
        <f t="shared" si="31"/>
        <v>#REF!</v>
      </c>
    </row>
    <row r="126" spans="1:48" ht="12.75">
      <c r="A126" t="s">
        <v>280</v>
      </c>
      <c r="B126" t="s">
        <v>60</v>
      </c>
      <c r="C126" t="s">
        <v>281</v>
      </c>
      <c r="D126">
        <v>15</v>
      </c>
      <c r="E126">
        <v>19502.8</v>
      </c>
      <c r="F126">
        <v>317.4</v>
      </c>
      <c r="G126">
        <v>25613.3</v>
      </c>
      <c r="H126">
        <v>-0.296</v>
      </c>
      <c r="I126">
        <v>20433</v>
      </c>
      <c r="J126">
        <v>-0.051</v>
      </c>
      <c r="K126">
        <v>2452397.67991319</v>
      </c>
      <c r="L126" s="2">
        <f t="shared" si="16"/>
        <v>0.6799131901934743</v>
      </c>
      <c r="N126" s="2">
        <f t="shared" si="17"/>
        <v>-0.296</v>
      </c>
      <c r="O126" s="1">
        <f t="shared" si="18"/>
        <v>2452397.67991319</v>
      </c>
      <c r="P126" s="2">
        <f t="shared" si="19"/>
        <v>-0.296</v>
      </c>
      <c r="Q126" s="1">
        <f t="shared" si="20"/>
        <v>397.6799131901935</v>
      </c>
      <c r="R126" s="2">
        <f t="shared" si="21"/>
        <v>-0.296</v>
      </c>
      <c r="AI126" s="1">
        <f t="shared" si="22"/>
        <v>2452397.67991319</v>
      </c>
      <c r="AJ126" s="2">
        <f t="shared" si="23"/>
        <v>12.134</v>
      </c>
      <c r="AN126" t="e">
        <f t="shared" si="24"/>
        <v>#REF!</v>
      </c>
      <c r="AO126" t="str">
        <f t="shared" si="25"/>
        <v>020503.17982</v>
      </c>
      <c r="AP126" s="2">
        <f t="shared" si="26"/>
        <v>12.134</v>
      </c>
      <c r="AQ126" s="2" t="e">
        <f t="shared" si="27"/>
        <v>#REF!</v>
      </c>
      <c r="AR126" t="e">
        <f t="shared" si="28"/>
        <v>#REF!</v>
      </c>
      <c r="AT126">
        <f t="shared" si="29"/>
        <v>397.6799131901935</v>
      </c>
      <c r="AU126" s="2">
        <f t="shared" si="30"/>
        <v>12.134</v>
      </c>
      <c r="AV126" t="e">
        <f t="shared" si="31"/>
        <v>#REF!</v>
      </c>
    </row>
    <row r="127" spans="1:48" ht="12.75">
      <c r="A127" t="s">
        <v>282</v>
      </c>
      <c r="B127" t="s">
        <v>60</v>
      </c>
      <c r="C127" t="s">
        <v>283</v>
      </c>
      <c r="D127">
        <v>15</v>
      </c>
      <c r="E127">
        <v>879</v>
      </c>
      <c r="F127">
        <v>533.8</v>
      </c>
      <c r="G127">
        <v>1325.6</v>
      </c>
      <c r="H127">
        <v>-0.446</v>
      </c>
      <c r="I127">
        <v>801.2</v>
      </c>
      <c r="J127">
        <v>0.101</v>
      </c>
      <c r="K127">
        <v>2452397.68032986</v>
      </c>
      <c r="L127" s="2">
        <f t="shared" si="16"/>
        <v>0.680329860188067</v>
      </c>
      <c r="N127" s="2">
        <f t="shared" si="17"/>
        <v>-0.446</v>
      </c>
      <c r="O127" s="1">
        <f t="shared" si="18"/>
        <v>2452397.68032986</v>
      </c>
      <c r="P127" s="2">
        <f t="shared" si="19"/>
        <v>-0.446</v>
      </c>
      <c r="Q127" s="1">
        <f t="shared" si="20"/>
        <v>397.68032986018807</v>
      </c>
      <c r="R127" s="2">
        <f t="shared" si="21"/>
        <v>-0.446</v>
      </c>
      <c r="AI127" s="1">
        <f t="shared" si="22"/>
        <v>2452397.68032986</v>
      </c>
      <c r="AJ127" s="2">
        <f t="shared" si="23"/>
        <v>11.984</v>
      </c>
      <c r="AN127" t="e">
        <f t="shared" si="24"/>
        <v>#REF!</v>
      </c>
      <c r="AO127" t="str">
        <f t="shared" si="25"/>
        <v>020503.18024</v>
      </c>
      <c r="AP127" s="2">
        <f t="shared" si="26"/>
        <v>11.984</v>
      </c>
      <c r="AQ127" s="2" t="e">
        <f t="shared" si="27"/>
        <v>#REF!</v>
      </c>
      <c r="AR127" t="e">
        <f t="shared" si="28"/>
        <v>#REF!</v>
      </c>
      <c r="AT127">
        <f t="shared" si="29"/>
        <v>397.68032986018807</v>
      </c>
      <c r="AU127" s="2">
        <f t="shared" si="30"/>
        <v>11.984</v>
      </c>
      <c r="AV127" t="e">
        <f t="shared" si="31"/>
        <v>#REF!</v>
      </c>
    </row>
    <row r="128" spans="1:48" ht="12.75">
      <c r="A128" t="s">
        <v>284</v>
      </c>
      <c r="B128" t="s">
        <v>60</v>
      </c>
      <c r="C128" t="s">
        <v>285</v>
      </c>
      <c r="D128">
        <v>15</v>
      </c>
      <c r="E128">
        <v>8863.1</v>
      </c>
      <c r="F128">
        <v>377.3</v>
      </c>
      <c r="G128">
        <v>11954.4</v>
      </c>
      <c r="H128">
        <v>-0.325</v>
      </c>
      <c r="I128">
        <v>9425.1</v>
      </c>
      <c r="J128">
        <v>-0.067</v>
      </c>
      <c r="K128">
        <v>2452397.68129051</v>
      </c>
      <c r="L128" s="2">
        <f t="shared" si="16"/>
        <v>0.6812905101105571</v>
      </c>
      <c r="N128" s="2">
        <f t="shared" si="17"/>
        <v>-0.325</v>
      </c>
      <c r="O128" s="1">
        <f t="shared" si="18"/>
        <v>2452397.68129051</v>
      </c>
      <c r="P128" s="2">
        <f t="shared" si="19"/>
        <v>-0.325</v>
      </c>
      <c r="Q128" s="1">
        <f t="shared" si="20"/>
        <v>397.68129051011056</v>
      </c>
      <c r="R128" s="2">
        <f t="shared" si="21"/>
        <v>-0.325</v>
      </c>
      <c r="AI128" s="1">
        <f t="shared" si="22"/>
        <v>2452397.68129051</v>
      </c>
      <c r="AJ128" s="2">
        <f t="shared" si="23"/>
        <v>12.105</v>
      </c>
      <c r="AN128" t="e">
        <f t="shared" si="24"/>
        <v>#REF!</v>
      </c>
      <c r="AO128" t="str">
        <f t="shared" si="25"/>
        <v>020503.18120</v>
      </c>
      <c r="AP128" s="2">
        <f t="shared" si="26"/>
        <v>12.105</v>
      </c>
      <c r="AQ128" s="2" t="e">
        <f t="shared" si="27"/>
        <v>#REF!</v>
      </c>
      <c r="AR128" t="e">
        <f t="shared" si="28"/>
        <v>#REF!</v>
      </c>
      <c r="AT128">
        <f t="shared" si="29"/>
        <v>397.68129051011056</v>
      </c>
      <c r="AU128" s="2">
        <f t="shared" si="30"/>
        <v>12.105</v>
      </c>
      <c r="AV128" t="e">
        <f t="shared" si="31"/>
        <v>#REF!</v>
      </c>
    </row>
    <row r="129" spans="1:48" ht="12.75">
      <c r="A129" t="s">
        <v>286</v>
      </c>
      <c r="B129" t="s">
        <v>60</v>
      </c>
      <c r="C129" t="s">
        <v>287</v>
      </c>
      <c r="D129">
        <v>15</v>
      </c>
      <c r="E129">
        <v>14113.2</v>
      </c>
      <c r="F129">
        <v>380.2</v>
      </c>
      <c r="G129">
        <v>18765.6</v>
      </c>
      <c r="H129">
        <v>-0.309</v>
      </c>
      <c r="I129">
        <v>14542</v>
      </c>
      <c r="J129">
        <v>-0.032</v>
      </c>
      <c r="K129">
        <v>2452397.68270255</v>
      </c>
      <c r="L129" s="2">
        <f t="shared" si="16"/>
        <v>0.6827025501988828</v>
      </c>
      <c r="N129" s="2">
        <f t="shared" si="17"/>
        <v>-0.309</v>
      </c>
      <c r="O129" s="1">
        <f t="shared" si="18"/>
        <v>2452397.68270255</v>
      </c>
      <c r="P129" s="2">
        <f t="shared" si="19"/>
        <v>-0.309</v>
      </c>
      <c r="Q129" s="1">
        <f t="shared" si="20"/>
        <v>397.6827025501989</v>
      </c>
      <c r="R129" s="2">
        <f t="shared" si="21"/>
        <v>-0.309</v>
      </c>
      <c r="AI129" s="1">
        <f t="shared" si="22"/>
        <v>2452397.68270255</v>
      </c>
      <c r="AJ129" s="2">
        <f t="shared" si="23"/>
        <v>12.121</v>
      </c>
      <c r="AN129" t="e">
        <f>+#REF!</f>
        <v>#REF!</v>
      </c>
      <c r="AO129" t="str">
        <f t="shared" si="25"/>
        <v>020503.18261</v>
      </c>
      <c r="AP129" s="2">
        <f t="shared" si="26"/>
        <v>12.121</v>
      </c>
      <c r="AQ129" s="2" t="e">
        <f>+#REF!</f>
        <v>#REF!</v>
      </c>
      <c r="AR129" t="e">
        <f>+#REF!</f>
        <v>#REF!</v>
      </c>
      <c r="AT129">
        <f t="shared" si="29"/>
        <v>397.6827025501989</v>
      </c>
      <c r="AU129" s="2">
        <f t="shared" si="30"/>
        <v>12.121</v>
      </c>
      <c r="AV129" t="e">
        <f>+#REF!</f>
        <v>#REF!</v>
      </c>
    </row>
    <row r="130" spans="1:48" ht="12.75">
      <c r="A130" t="s">
        <v>288</v>
      </c>
      <c r="B130" t="s">
        <v>60</v>
      </c>
      <c r="C130" t="s">
        <v>289</v>
      </c>
      <c r="D130">
        <v>15</v>
      </c>
      <c r="E130">
        <v>642.1</v>
      </c>
      <c r="F130">
        <v>553.6</v>
      </c>
      <c r="G130">
        <v>715.9</v>
      </c>
      <c r="H130">
        <v>-0.118</v>
      </c>
      <c r="I130">
        <v>785.8</v>
      </c>
      <c r="J130">
        <v>-0.219</v>
      </c>
      <c r="K130">
        <v>2452397.68317708</v>
      </c>
      <c r="L130" s="2">
        <f t="shared" si="16"/>
        <v>0.6831770800054073</v>
      </c>
      <c r="N130" s="2">
        <f t="shared" si="17"/>
        <v>-0.118</v>
      </c>
      <c r="O130" s="1">
        <f t="shared" si="18"/>
        <v>2452397.68317708</v>
      </c>
      <c r="P130" s="2">
        <f t="shared" si="19"/>
        <v>-0.118</v>
      </c>
      <c r="Q130" s="1">
        <f t="shared" si="20"/>
        <v>397.6831770800054</v>
      </c>
      <c r="R130" s="2">
        <f t="shared" si="21"/>
        <v>-0.118</v>
      </c>
      <c r="AI130" s="1">
        <f t="shared" si="22"/>
        <v>2452397.68317708</v>
      </c>
      <c r="AJ130" s="2">
        <f t="shared" si="23"/>
        <v>12.312</v>
      </c>
      <c r="AN130" t="e">
        <f t="shared" si="24"/>
        <v>#REF!</v>
      </c>
      <c r="AO130" t="str">
        <f t="shared" si="25"/>
        <v>020503.18309</v>
      </c>
      <c r="AP130" s="2">
        <f t="shared" si="26"/>
        <v>12.312</v>
      </c>
      <c r="AQ130" s="2" t="e">
        <f t="shared" si="27"/>
        <v>#REF!</v>
      </c>
      <c r="AR130" t="e">
        <f t="shared" si="28"/>
        <v>#REF!</v>
      </c>
      <c r="AT130">
        <f t="shared" si="29"/>
        <v>397.6831770800054</v>
      </c>
      <c r="AU130" s="2">
        <f t="shared" si="30"/>
        <v>12.312</v>
      </c>
      <c r="AV130" t="e">
        <f t="shared" si="31"/>
        <v>#REF!</v>
      </c>
    </row>
    <row r="131" spans="1:48" ht="12.75">
      <c r="A131" t="s">
        <v>290</v>
      </c>
      <c r="B131" t="s">
        <v>60</v>
      </c>
      <c r="C131" t="s">
        <v>291</v>
      </c>
      <c r="D131">
        <v>0</v>
      </c>
      <c r="E131">
        <v>370.5</v>
      </c>
      <c r="F131">
        <v>1.1</v>
      </c>
      <c r="G131">
        <v>532.3</v>
      </c>
      <c r="H131">
        <v>-0.394</v>
      </c>
      <c r="I131">
        <v>311.3</v>
      </c>
      <c r="J131">
        <v>0.189</v>
      </c>
      <c r="K131">
        <v>2452397.70712963</v>
      </c>
      <c r="L131" s="2">
        <f aca="true" t="shared" si="32" ref="L131:L182">+K131-TRUNC(K131)</f>
        <v>0.7071296297945082</v>
      </c>
      <c r="N131" s="2">
        <f aca="true" t="shared" si="33" ref="N131:N182">+CHOOSE($L$8,($Q$3*H131)+$R$3,($Q$4*H131)+$R$4,($Q$5*H131)+$R$5,($Q$6*H131)+$R$6,H131)</f>
        <v>-0.394</v>
      </c>
      <c r="O131" s="1">
        <f aca="true" t="shared" si="34" ref="O131:O182">+K131</f>
        <v>2452397.70712963</v>
      </c>
      <c r="P131" s="2">
        <f aca="true" t="shared" si="35" ref="P131:P182">+N131</f>
        <v>-0.394</v>
      </c>
      <c r="Q131" s="1">
        <f aca="true" t="shared" si="36" ref="Q131:Q182">+K131-(INT(K131/1000)*1000)</f>
        <v>397.7071296297945</v>
      </c>
      <c r="R131" s="2">
        <f aca="true" t="shared" si="37" ref="R131:R182">+P131</f>
        <v>-0.394</v>
      </c>
      <c r="AI131" s="1">
        <f aca="true" t="shared" si="38" ref="AI131:AI183">+K131</f>
        <v>2452397.70712963</v>
      </c>
      <c r="AJ131" s="2">
        <f aca="true" t="shared" si="39" ref="AJ131:AJ183">+N131+$AO$8</f>
        <v>12.036</v>
      </c>
      <c r="AN131" t="e">
        <f>+#REF!</f>
        <v>#REF!</v>
      </c>
      <c r="AO131" t="str">
        <f aca="true" t="shared" si="40" ref="AO131:AO183">+CONCATENATE(MID(B131,4,2),MID(B131,7,2),MID(B131,10,2),MID((TIMEVALUE(C131)),2,6))</f>
        <v>020503.20712</v>
      </c>
      <c r="AP131" s="2">
        <f aca="true" t="shared" si="41" ref="AP131:AP183">+$AO$8+N131</f>
        <v>12.036</v>
      </c>
      <c r="AQ131" s="2" t="e">
        <f>+#REF!</f>
        <v>#REF!</v>
      </c>
      <c r="AR131" t="e">
        <f>+#REF!</f>
        <v>#REF!</v>
      </c>
      <c r="AT131">
        <f aca="true" t="shared" si="42" ref="AT131:AT183">+AI131-(INT(AI131/1000)*1000)</f>
        <v>397.7071296297945</v>
      </c>
      <c r="AU131" s="2">
        <f aca="true" t="shared" si="43" ref="AU131:AU183">+AJ131</f>
        <v>12.036</v>
      </c>
      <c r="AV131" t="e">
        <f>+#REF!</f>
        <v>#REF!</v>
      </c>
    </row>
    <row r="132" spans="1:48" ht="12.75">
      <c r="A132" t="s">
        <v>292</v>
      </c>
      <c r="B132" t="s">
        <v>60</v>
      </c>
      <c r="C132" t="s">
        <v>293</v>
      </c>
      <c r="D132">
        <v>15</v>
      </c>
      <c r="E132">
        <v>40211.5</v>
      </c>
      <c r="F132">
        <v>201.4</v>
      </c>
      <c r="G132">
        <v>57573.1</v>
      </c>
      <c r="H132">
        <v>-0.39</v>
      </c>
      <c r="I132">
        <v>41323.6</v>
      </c>
      <c r="J132">
        <v>-0.03</v>
      </c>
      <c r="K132">
        <v>2452397.70773727</v>
      </c>
      <c r="L132" s="2">
        <f t="shared" si="32"/>
        <v>0.7077372698113322</v>
      </c>
      <c r="N132" s="2">
        <f t="shared" si="33"/>
        <v>-0.39</v>
      </c>
      <c r="O132" s="1">
        <f t="shared" si="34"/>
        <v>2452397.70773727</v>
      </c>
      <c r="P132" s="2">
        <f t="shared" si="35"/>
        <v>-0.39</v>
      </c>
      <c r="Q132" s="1">
        <f t="shared" si="36"/>
        <v>397.70773726981133</v>
      </c>
      <c r="R132" s="2">
        <f t="shared" si="37"/>
        <v>-0.39</v>
      </c>
      <c r="AI132" s="1">
        <f t="shared" si="38"/>
        <v>2452397.70773727</v>
      </c>
      <c r="AJ132" s="2">
        <f t="shared" si="39"/>
        <v>12.04</v>
      </c>
      <c r="AN132" t="e">
        <f aca="true" t="shared" si="44" ref="AN132:AN183">+AN131</f>
        <v>#REF!</v>
      </c>
      <c r="AO132" t="str">
        <f t="shared" si="40"/>
        <v>020503.20765</v>
      </c>
      <c r="AP132" s="2">
        <f t="shared" si="41"/>
        <v>12.04</v>
      </c>
      <c r="AQ132" s="2" t="e">
        <f aca="true" t="shared" si="45" ref="AQ132:AQ183">+AQ131</f>
        <v>#REF!</v>
      </c>
      <c r="AR132" t="e">
        <f aca="true" t="shared" si="46" ref="AR132:AR183">+AR131</f>
        <v>#REF!</v>
      </c>
      <c r="AT132">
        <f t="shared" si="42"/>
        <v>397.70773726981133</v>
      </c>
      <c r="AU132" s="2">
        <f t="shared" si="43"/>
        <v>12.04</v>
      </c>
      <c r="AV132" t="e">
        <f aca="true" t="shared" si="47" ref="AV132:AV183">+AV131</f>
        <v>#REF!</v>
      </c>
    </row>
    <row r="133" spans="1:48" ht="12.75">
      <c r="A133" t="s">
        <v>294</v>
      </c>
      <c r="B133" t="s">
        <v>60</v>
      </c>
      <c r="C133" t="s">
        <v>295</v>
      </c>
      <c r="D133">
        <v>15</v>
      </c>
      <c r="E133">
        <v>37728.5</v>
      </c>
      <c r="F133">
        <v>212.5</v>
      </c>
      <c r="G133">
        <v>52570.7</v>
      </c>
      <c r="H133">
        <v>-0.36</v>
      </c>
      <c r="I133">
        <v>38800.5</v>
      </c>
      <c r="J133">
        <v>-0.03</v>
      </c>
      <c r="K133">
        <v>2452397.70818866</v>
      </c>
      <c r="L133" s="2">
        <f t="shared" si="32"/>
        <v>0.7081886599771678</v>
      </c>
      <c r="N133" s="2">
        <f t="shared" si="33"/>
        <v>-0.36</v>
      </c>
      <c r="O133" s="1">
        <f t="shared" si="34"/>
        <v>2452397.70818866</v>
      </c>
      <c r="P133" s="2">
        <f t="shared" si="35"/>
        <v>-0.36</v>
      </c>
      <c r="Q133" s="1">
        <f t="shared" si="36"/>
        <v>397.70818865997717</v>
      </c>
      <c r="R133" s="2">
        <f t="shared" si="37"/>
        <v>-0.36</v>
      </c>
      <c r="AI133" s="1">
        <f t="shared" si="38"/>
        <v>2452397.70818866</v>
      </c>
      <c r="AJ133" s="2">
        <f t="shared" si="39"/>
        <v>12.07</v>
      </c>
      <c r="AN133" t="e">
        <f t="shared" si="44"/>
        <v>#REF!</v>
      </c>
      <c r="AO133" t="str">
        <f t="shared" si="40"/>
        <v>020503.20810</v>
      </c>
      <c r="AP133" s="2">
        <f t="shared" si="41"/>
        <v>12.07</v>
      </c>
      <c r="AQ133" s="2" t="e">
        <f t="shared" si="45"/>
        <v>#REF!</v>
      </c>
      <c r="AR133" t="e">
        <f t="shared" si="46"/>
        <v>#REF!</v>
      </c>
      <c r="AT133">
        <f t="shared" si="42"/>
        <v>397.70818865997717</v>
      </c>
      <c r="AU133" s="2">
        <f t="shared" si="43"/>
        <v>12.07</v>
      </c>
      <c r="AV133" t="e">
        <f t="shared" si="47"/>
        <v>#REF!</v>
      </c>
    </row>
    <row r="134" spans="1:48" ht="12.75">
      <c r="A134" t="s">
        <v>296</v>
      </c>
      <c r="B134" t="s">
        <v>60</v>
      </c>
      <c r="C134" t="s">
        <v>297</v>
      </c>
      <c r="D134">
        <v>15</v>
      </c>
      <c r="E134">
        <v>36823.8</v>
      </c>
      <c r="F134">
        <v>215.9</v>
      </c>
      <c r="G134">
        <v>51372.2</v>
      </c>
      <c r="H134">
        <v>-0.362</v>
      </c>
      <c r="I134">
        <v>38218.2</v>
      </c>
      <c r="J134">
        <v>-0.04</v>
      </c>
      <c r="K134">
        <v>2452397.70866319</v>
      </c>
      <c r="L134" s="2">
        <f t="shared" si="32"/>
        <v>0.7086631897836924</v>
      </c>
      <c r="N134" s="2">
        <f t="shared" si="33"/>
        <v>-0.362</v>
      </c>
      <c r="O134" s="1">
        <f t="shared" si="34"/>
        <v>2452397.70866319</v>
      </c>
      <c r="P134" s="2">
        <f t="shared" si="35"/>
        <v>-0.362</v>
      </c>
      <c r="Q134" s="1">
        <f t="shared" si="36"/>
        <v>397.7086631897837</v>
      </c>
      <c r="R134" s="2">
        <f t="shared" si="37"/>
        <v>-0.362</v>
      </c>
      <c r="AI134" s="1">
        <f t="shared" si="38"/>
        <v>2452397.70866319</v>
      </c>
      <c r="AJ134" s="2">
        <f t="shared" si="39"/>
        <v>12.068</v>
      </c>
      <c r="AN134" t="e">
        <f t="shared" si="44"/>
        <v>#REF!</v>
      </c>
      <c r="AO134" t="str">
        <f t="shared" si="40"/>
        <v>020503.20857</v>
      </c>
      <c r="AP134" s="2">
        <f t="shared" si="41"/>
        <v>12.068</v>
      </c>
      <c r="AQ134" s="2" t="e">
        <f t="shared" si="45"/>
        <v>#REF!</v>
      </c>
      <c r="AR134" t="e">
        <f t="shared" si="46"/>
        <v>#REF!</v>
      </c>
      <c r="AT134">
        <f t="shared" si="42"/>
        <v>397.7086631897837</v>
      </c>
      <c r="AU134" s="2">
        <f t="shared" si="43"/>
        <v>12.068</v>
      </c>
      <c r="AV134" t="e">
        <f t="shared" si="47"/>
        <v>#REF!</v>
      </c>
    </row>
    <row r="135" spans="1:48" ht="12.75">
      <c r="A135" t="s">
        <v>298</v>
      </c>
      <c r="B135" t="s">
        <v>60</v>
      </c>
      <c r="C135" t="s">
        <v>299</v>
      </c>
      <c r="D135">
        <v>15</v>
      </c>
      <c r="E135">
        <v>43046.2</v>
      </c>
      <c r="F135">
        <v>191.5</v>
      </c>
      <c r="G135">
        <v>62032.9</v>
      </c>
      <c r="H135">
        <v>-0.397</v>
      </c>
      <c r="I135">
        <v>43988.5</v>
      </c>
      <c r="J135">
        <v>-0.024</v>
      </c>
      <c r="K135">
        <v>2452397.70911458</v>
      </c>
      <c r="L135" s="2">
        <f t="shared" si="32"/>
        <v>0.709114579949528</v>
      </c>
      <c r="N135" s="2">
        <f t="shared" si="33"/>
        <v>-0.397</v>
      </c>
      <c r="O135" s="1">
        <f t="shared" si="34"/>
        <v>2452397.70911458</v>
      </c>
      <c r="P135" s="2">
        <f t="shared" si="35"/>
        <v>-0.397</v>
      </c>
      <c r="Q135" s="1">
        <f t="shared" si="36"/>
        <v>397.7091145799495</v>
      </c>
      <c r="R135" s="2">
        <f t="shared" si="37"/>
        <v>-0.397</v>
      </c>
      <c r="AI135" s="1">
        <f t="shared" si="38"/>
        <v>2452397.70911458</v>
      </c>
      <c r="AJ135" s="2">
        <f t="shared" si="39"/>
        <v>12.033</v>
      </c>
      <c r="AN135" t="e">
        <f t="shared" si="44"/>
        <v>#REF!</v>
      </c>
      <c r="AO135" t="str">
        <f t="shared" si="40"/>
        <v>020503.20902</v>
      </c>
      <c r="AP135" s="2">
        <f t="shared" si="41"/>
        <v>12.033</v>
      </c>
      <c r="AQ135" s="2" t="e">
        <f t="shared" si="45"/>
        <v>#REF!</v>
      </c>
      <c r="AR135" t="e">
        <f t="shared" si="46"/>
        <v>#REF!</v>
      </c>
      <c r="AT135">
        <f t="shared" si="42"/>
        <v>397.7091145799495</v>
      </c>
      <c r="AU135" s="2">
        <f t="shared" si="43"/>
        <v>12.033</v>
      </c>
      <c r="AV135" t="e">
        <f t="shared" si="47"/>
        <v>#REF!</v>
      </c>
    </row>
    <row r="136" spans="1:48" ht="12.75">
      <c r="A136" t="s">
        <v>300</v>
      </c>
      <c r="B136" t="s">
        <v>60</v>
      </c>
      <c r="C136" t="s">
        <v>301</v>
      </c>
      <c r="D136">
        <v>15</v>
      </c>
      <c r="E136">
        <v>41966.4</v>
      </c>
      <c r="F136">
        <v>191.1</v>
      </c>
      <c r="G136">
        <v>59269.8</v>
      </c>
      <c r="H136">
        <v>-0.375</v>
      </c>
      <c r="I136">
        <v>43205.9</v>
      </c>
      <c r="J136">
        <v>-0.032</v>
      </c>
      <c r="K136">
        <v>2452397.70956597</v>
      </c>
      <c r="L136" s="2">
        <f t="shared" si="32"/>
        <v>0.7095659701153636</v>
      </c>
      <c r="N136" s="2">
        <f t="shared" si="33"/>
        <v>-0.375</v>
      </c>
      <c r="O136" s="1">
        <f t="shared" si="34"/>
        <v>2452397.70956597</v>
      </c>
      <c r="P136" s="2">
        <f t="shared" si="35"/>
        <v>-0.375</v>
      </c>
      <c r="Q136" s="1">
        <f t="shared" si="36"/>
        <v>397.70956597011536</v>
      </c>
      <c r="R136" s="2">
        <f t="shared" si="37"/>
        <v>-0.375</v>
      </c>
      <c r="AI136" s="1">
        <f t="shared" si="38"/>
        <v>2452397.70956597</v>
      </c>
      <c r="AJ136" s="2">
        <f t="shared" si="39"/>
        <v>12.055</v>
      </c>
      <c r="AN136" t="e">
        <f t="shared" si="44"/>
        <v>#REF!</v>
      </c>
      <c r="AO136" t="str">
        <f t="shared" si="40"/>
        <v>020503.20947</v>
      </c>
      <c r="AP136" s="2">
        <f t="shared" si="41"/>
        <v>12.055</v>
      </c>
      <c r="AQ136" s="2" t="e">
        <f t="shared" si="45"/>
        <v>#REF!</v>
      </c>
      <c r="AR136" t="e">
        <f t="shared" si="46"/>
        <v>#REF!</v>
      </c>
      <c r="AT136">
        <f t="shared" si="42"/>
        <v>397.70956597011536</v>
      </c>
      <c r="AU136" s="2">
        <f t="shared" si="43"/>
        <v>12.055</v>
      </c>
      <c r="AV136" t="e">
        <f t="shared" si="47"/>
        <v>#REF!</v>
      </c>
    </row>
    <row r="137" spans="1:48" ht="12.75">
      <c r="A137" t="s">
        <v>302</v>
      </c>
      <c r="B137" t="s">
        <v>60</v>
      </c>
      <c r="C137" t="s">
        <v>303</v>
      </c>
      <c r="D137">
        <v>15</v>
      </c>
      <c r="E137">
        <v>38277.5</v>
      </c>
      <c r="F137">
        <v>199.7</v>
      </c>
      <c r="G137">
        <v>55359.8</v>
      </c>
      <c r="H137">
        <v>-0.401</v>
      </c>
      <c r="I137">
        <v>40401.2</v>
      </c>
      <c r="J137">
        <v>-0.059</v>
      </c>
      <c r="K137">
        <v>2452397.71004051</v>
      </c>
      <c r="L137" s="2">
        <f t="shared" si="32"/>
        <v>0.7100405101664364</v>
      </c>
      <c r="N137" s="2">
        <f t="shared" si="33"/>
        <v>-0.401</v>
      </c>
      <c r="O137" s="1">
        <f t="shared" si="34"/>
        <v>2452397.71004051</v>
      </c>
      <c r="P137" s="2">
        <f t="shared" si="35"/>
        <v>-0.401</v>
      </c>
      <c r="Q137" s="1">
        <f t="shared" si="36"/>
        <v>397.71004051016644</v>
      </c>
      <c r="R137" s="2">
        <f t="shared" si="37"/>
        <v>-0.401</v>
      </c>
      <c r="AI137" s="1">
        <f t="shared" si="38"/>
        <v>2452397.71004051</v>
      </c>
      <c r="AJ137" s="2">
        <f t="shared" si="39"/>
        <v>12.029</v>
      </c>
      <c r="AN137" t="e">
        <f t="shared" si="44"/>
        <v>#REF!</v>
      </c>
      <c r="AO137" t="str">
        <f t="shared" si="40"/>
        <v>020503.20995</v>
      </c>
      <c r="AP137" s="2">
        <f t="shared" si="41"/>
        <v>12.029</v>
      </c>
      <c r="AQ137" s="2" t="e">
        <f t="shared" si="45"/>
        <v>#REF!</v>
      </c>
      <c r="AR137" t="e">
        <f t="shared" si="46"/>
        <v>#REF!</v>
      </c>
      <c r="AT137">
        <f t="shared" si="42"/>
        <v>397.71004051016644</v>
      </c>
      <c r="AU137" s="2">
        <f t="shared" si="43"/>
        <v>12.029</v>
      </c>
      <c r="AV137" t="e">
        <f t="shared" si="47"/>
        <v>#REF!</v>
      </c>
    </row>
    <row r="138" spans="1:48" ht="12.75">
      <c r="A138" t="s">
        <v>304</v>
      </c>
      <c r="B138" t="s">
        <v>60</v>
      </c>
      <c r="C138" t="s">
        <v>305</v>
      </c>
      <c r="D138">
        <v>15</v>
      </c>
      <c r="E138">
        <v>39912</v>
      </c>
      <c r="F138">
        <v>196.9</v>
      </c>
      <c r="G138">
        <v>61955.5</v>
      </c>
      <c r="H138">
        <v>-0.477</v>
      </c>
      <c r="I138">
        <v>41186.9</v>
      </c>
      <c r="J138">
        <v>-0.034</v>
      </c>
      <c r="K138">
        <v>2452397.71051505</v>
      </c>
      <c r="L138" s="2">
        <f t="shared" si="32"/>
        <v>0.7105150502175093</v>
      </c>
      <c r="N138" s="2">
        <f t="shared" si="33"/>
        <v>-0.477</v>
      </c>
      <c r="O138" s="1">
        <f t="shared" si="34"/>
        <v>2452397.71051505</v>
      </c>
      <c r="P138" s="2">
        <f t="shared" si="35"/>
        <v>-0.477</v>
      </c>
      <c r="Q138" s="1">
        <f t="shared" si="36"/>
        <v>397.7105150502175</v>
      </c>
      <c r="R138" s="2">
        <f t="shared" si="37"/>
        <v>-0.477</v>
      </c>
      <c r="AI138" s="1">
        <f t="shared" si="38"/>
        <v>2452397.71051505</v>
      </c>
      <c r="AJ138" s="2">
        <f t="shared" si="39"/>
        <v>11.953</v>
      </c>
      <c r="AN138" t="e">
        <f t="shared" si="44"/>
        <v>#REF!</v>
      </c>
      <c r="AO138" t="str">
        <f t="shared" si="40"/>
        <v>020503.21042</v>
      </c>
      <c r="AP138" s="2">
        <f t="shared" si="41"/>
        <v>11.953</v>
      </c>
      <c r="AQ138" s="2" t="e">
        <f t="shared" si="45"/>
        <v>#REF!</v>
      </c>
      <c r="AR138" t="e">
        <f t="shared" si="46"/>
        <v>#REF!</v>
      </c>
      <c r="AT138">
        <f t="shared" si="42"/>
        <v>397.7105150502175</v>
      </c>
      <c r="AU138" s="2">
        <f t="shared" si="43"/>
        <v>11.953</v>
      </c>
      <c r="AV138" t="e">
        <f t="shared" si="47"/>
        <v>#REF!</v>
      </c>
    </row>
    <row r="139" spans="1:48" ht="12.75">
      <c r="A139" t="s">
        <v>306</v>
      </c>
      <c r="B139" t="s">
        <v>60</v>
      </c>
      <c r="C139" t="s">
        <v>307</v>
      </c>
      <c r="D139">
        <v>15</v>
      </c>
      <c r="E139">
        <v>40871.2</v>
      </c>
      <c r="F139">
        <v>197.6</v>
      </c>
      <c r="G139">
        <v>63086.3</v>
      </c>
      <c r="H139">
        <v>-0.471</v>
      </c>
      <c r="I139">
        <v>43172.6</v>
      </c>
      <c r="J139">
        <v>-0.059</v>
      </c>
      <c r="K139">
        <v>2452397.71097801</v>
      </c>
      <c r="L139" s="2">
        <f t="shared" si="32"/>
        <v>0.7109780102036893</v>
      </c>
      <c r="N139" s="2">
        <f t="shared" si="33"/>
        <v>-0.471</v>
      </c>
      <c r="O139" s="1">
        <f t="shared" si="34"/>
        <v>2452397.71097801</v>
      </c>
      <c r="P139" s="2">
        <f t="shared" si="35"/>
        <v>-0.471</v>
      </c>
      <c r="Q139" s="1">
        <f t="shared" si="36"/>
        <v>397.7109780102037</v>
      </c>
      <c r="R139" s="2">
        <f t="shared" si="37"/>
        <v>-0.471</v>
      </c>
      <c r="AI139" s="1">
        <f t="shared" si="38"/>
        <v>2452397.71097801</v>
      </c>
      <c r="AJ139" s="2">
        <f t="shared" si="39"/>
        <v>11.959</v>
      </c>
      <c r="AN139" t="e">
        <f t="shared" si="44"/>
        <v>#REF!</v>
      </c>
      <c r="AO139" t="str">
        <f t="shared" si="40"/>
        <v>020503.21089</v>
      </c>
      <c r="AP139" s="2">
        <f t="shared" si="41"/>
        <v>11.959</v>
      </c>
      <c r="AQ139" s="2" t="e">
        <f t="shared" si="45"/>
        <v>#REF!</v>
      </c>
      <c r="AR139" t="e">
        <f t="shared" si="46"/>
        <v>#REF!</v>
      </c>
      <c r="AT139">
        <f t="shared" si="42"/>
        <v>397.7109780102037</v>
      </c>
      <c r="AU139" s="2">
        <f t="shared" si="43"/>
        <v>11.959</v>
      </c>
      <c r="AV139" t="e">
        <f t="shared" si="47"/>
        <v>#REF!</v>
      </c>
    </row>
    <row r="140" spans="1:48" ht="12.75">
      <c r="A140" t="s">
        <v>308</v>
      </c>
      <c r="B140" t="s">
        <v>60</v>
      </c>
      <c r="C140" t="s">
        <v>309</v>
      </c>
      <c r="D140">
        <v>15</v>
      </c>
      <c r="E140">
        <v>43044.4</v>
      </c>
      <c r="F140">
        <v>196.8</v>
      </c>
      <c r="G140">
        <v>61856.2</v>
      </c>
      <c r="H140">
        <v>-0.394</v>
      </c>
      <c r="I140">
        <v>43722.4</v>
      </c>
      <c r="J140">
        <v>-0.017</v>
      </c>
      <c r="K140">
        <v>2452397.71144097</v>
      </c>
      <c r="L140" s="2">
        <f t="shared" si="32"/>
        <v>0.7114409701898694</v>
      </c>
      <c r="N140" s="2">
        <f t="shared" si="33"/>
        <v>-0.394</v>
      </c>
      <c r="O140" s="1">
        <f t="shared" si="34"/>
        <v>2452397.71144097</v>
      </c>
      <c r="P140" s="2">
        <f t="shared" si="35"/>
        <v>-0.394</v>
      </c>
      <c r="Q140" s="1">
        <f t="shared" si="36"/>
        <v>397.71144097018987</v>
      </c>
      <c r="R140" s="2">
        <f t="shared" si="37"/>
        <v>-0.394</v>
      </c>
      <c r="AI140" s="1">
        <f t="shared" si="38"/>
        <v>2452397.71144097</v>
      </c>
      <c r="AJ140" s="2">
        <f t="shared" si="39"/>
        <v>12.036</v>
      </c>
      <c r="AN140" t="e">
        <f t="shared" si="44"/>
        <v>#REF!</v>
      </c>
      <c r="AO140" t="str">
        <f t="shared" si="40"/>
        <v>020503.21135</v>
      </c>
      <c r="AP140" s="2">
        <f t="shared" si="41"/>
        <v>12.036</v>
      </c>
      <c r="AQ140" s="2" t="e">
        <f t="shared" si="45"/>
        <v>#REF!</v>
      </c>
      <c r="AR140" t="e">
        <f t="shared" si="46"/>
        <v>#REF!</v>
      </c>
      <c r="AT140">
        <f t="shared" si="42"/>
        <v>397.71144097018987</v>
      </c>
      <c r="AU140" s="2">
        <f t="shared" si="43"/>
        <v>12.036</v>
      </c>
      <c r="AV140" t="e">
        <f t="shared" si="47"/>
        <v>#REF!</v>
      </c>
    </row>
    <row r="141" spans="1:48" ht="12.75">
      <c r="A141" t="s">
        <v>310</v>
      </c>
      <c r="B141" t="s">
        <v>60</v>
      </c>
      <c r="C141" t="s">
        <v>311</v>
      </c>
      <c r="D141">
        <v>15</v>
      </c>
      <c r="E141">
        <v>43661.6</v>
      </c>
      <c r="F141">
        <v>197.2</v>
      </c>
      <c r="G141">
        <v>65861.4</v>
      </c>
      <c r="H141">
        <v>-0.446</v>
      </c>
      <c r="I141">
        <v>45724</v>
      </c>
      <c r="J141">
        <v>-0.05</v>
      </c>
      <c r="K141">
        <v>2452397.71196181</v>
      </c>
      <c r="L141" s="2">
        <f t="shared" si="32"/>
        <v>0.7119618100114167</v>
      </c>
      <c r="N141" s="2">
        <f t="shared" si="33"/>
        <v>-0.446</v>
      </c>
      <c r="O141" s="1">
        <f t="shared" si="34"/>
        <v>2452397.71196181</v>
      </c>
      <c r="P141" s="2">
        <f t="shared" si="35"/>
        <v>-0.446</v>
      </c>
      <c r="Q141" s="1">
        <f t="shared" si="36"/>
        <v>397.7119618100114</v>
      </c>
      <c r="R141" s="2">
        <f t="shared" si="37"/>
        <v>-0.446</v>
      </c>
      <c r="AI141" s="1">
        <f t="shared" si="38"/>
        <v>2452397.71196181</v>
      </c>
      <c r="AJ141" s="2">
        <f t="shared" si="39"/>
        <v>11.984</v>
      </c>
      <c r="AN141" t="e">
        <f t="shared" si="44"/>
        <v>#REF!</v>
      </c>
      <c r="AO141" t="str">
        <f t="shared" si="40"/>
        <v>020503.21187</v>
      </c>
      <c r="AP141" s="2">
        <f t="shared" si="41"/>
        <v>11.984</v>
      </c>
      <c r="AQ141" s="2" t="e">
        <f t="shared" si="45"/>
        <v>#REF!</v>
      </c>
      <c r="AR141" t="e">
        <f t="shared" si="46"/>
        <v>#REF!</v>
      </c>
      <c r="AT141">
        <f t="shared" si="42"/>
        <v>397.7119618100114</v>
      </c>
      <c r="AU141" s="2">
        <f t="shared" si="43"/>
        <v>11.984</v>
      </c>
      <c r="AV141" t="e">
        <f t="shared" si="47"/>
        <v>#REF!</v>
      </c>
    </row>
    <row r="142" spans="1:48" ht="12.75">
      <c r="A142" t="s">
        <v>312</v>
      </c>
      <c r="B142" t="s">
        <v>60</v>
      </c>
      <c r="C142" t="s">
        <v>313</v>
      </c>
      <c r="D142">
        <v>15</v>
      </c>
      <c r="E142">
        <v>45600.5</v>
      </c>
      <c r="F142">
        <v>198.4</v>
      </c>
      <c r="G142">
        <v>68847.8</v>
      </c>
      <c r="H142">
        <v>-0.447</v>
      </c>
      <c r="I142">
        <v>47361.2</v>
      </c>
      <c r="J142">
        <v>-0.041</v>
      </c>
      <c r="K142">
        <v>2452397.71240162</v>
      </c>
      <c r="L142" s="2">
        <f t="shared" si="32"/>
        <v>0.7124016201123595</v>
      </c>
      <c r="N142" s="2">
        <f t="shared" si="33"/>
        <v>-0.447</v>
      </c>
      <c r="O142" s="1">
        <f t="shared" si="34"/>
        <v>2452397.71240162</v>
      </c>
      <c r="P142" s="2">
        <f t="shared" si="35"/>
        <v>-0.447</v>
      </c>
      <c r="Q142" s="1">
        <f t="shared" si="36"/>
        <v>397.71240162011236</v>
      </c>
      <c r="R142" s="2">
        <f t="shared" si="37"/>
        <v>-0.447</v>
      </c>
      <c r="AI142" s="1">
        <f t="shared" si="38"/>
        <v>2452397.71240162</v>
      </c>
      <c r="AJ142" s="2">
        <f t="shared" si="39"/>
        <v>11.983</v>
      </c>
      <c r="AN142" t="e">
        <f t="shared" si="44"/>
        <v>#REF!</v>
      </c>
      <c r="AO142" t="str">
        <f t="shared" si="40"/>
        <v>020503.21231</v>
      </c>
      <c r="AP142" s="2">
        <f t="shared" si="41"/>
        <v>11.983</v>
      </c>
      <c r="AQ142" s="2" t="e">
        <f t="shared" si="45"/>
        <v>#REF!</v>
      </c>
      <c r="AR142" t="e">
        <f t="shared" si="46"/>
        <v>#REF!</v>
      </c>
      <c r="AT142">
        <f t="shared" si="42"/>
        <v>397.71240162011236</v>
      </c>
      <c r="AU142" s="2">
        <f t="shared" si="43"/>
        <v>11.983</v>
      </c>
      <c r="AV142" t="e">
        <f t="shared" si="47"/>
        <v>#REF!</v>
      </c>
    </row>
    <row r="143" spans="1:48" ht="12.75">
      <c r="A143" t="s">
        <v>314</v>
      </c>
      <c r="B143" t="s">
        <v>60</v>
      </c>
      <c r="C143" t="s">
        <v>315</v>
      </c>
      <c r="D143">
        <v>15</v>
      </c>
      <c r="E143">
        <v>18301.7</v>
      </c>
      <c r="F143">
        <v>276.2</v>
      </c>
      <c r="G143">
        <v>27176.8</v>
      </c>
      <c r="H143">
        <v>-0.429</v>
      </c>
      <c r="I143">
        <v>17420.8</v>
      </c>
      <c r="J143">
        <v>0.054</v>
      </c>
      <c r="K143">
        <v>2452397.71287616</v>
      </c>
      <c r="L143" s="2">
        <f t="shared" si="32"/>
        <v>0.7128761601634324</v>
      </c>
      <c r="N143" s="2">
        <f t="shared" si="33"/>
        <v>-0.429</v>
      </c>
      <c r="O143" s="1">
        <f t="shared" si="34"/>
        <v>2452397.71287616</v>
      </c>
      <c r="P143" s="2">
        <f t="shared" si="35"/>
        <v>-0.429</v>
      </c>
      <c r="Q143" s="1">
        <f t="shared" si="36"/>
        <v>397.71287616016343</v>
      </c>
      <c r="R143" s="2">
        <f t="shared" si="37"/>
        <v>-0.429</v>
      </c>
      <c r="AI143" s="1">
        <f t="shared" si="38"/>
        <v>2452397.71287616</v>
      </c>
      <c r="AJ143" s="2">
        <f t="shared" si="39"/>
        <v>12.001</v>
      </c>
      <c r="AN143" t="e">
        <f t="shared" si="44"/>
        <v>#REF!</v>
      </c>
      <c r="AO143" t="str">
        <f t="shared" si="40"/>
        <v>020503.21278</v>
      </c>
      <c r="AP143" s="2">
        <f t="shared" si="41"/>
        <v>12.001</v>
      </c>
      <c r="AQ143" s="2" t="e">
        <f t="shared" si="45"/>
        <v>#REF!</v>
      </c>
      <c r="AR143" t="e">
        <f t="shared" si="46"/>
        <v>#REF!</v>
      </c>
      <c r="AT143">
        <f t="shared" si="42"/>
        <v>397.71287616016343</v>
      </c>
      <c r="AU143" s="2">
        <f t="shared" si="43"/>
        <v>12.001</v>
      </c>
      <c r="AV143" t="e">
        <f t="shared" si="47"/>
        <v>#REF!</v>
      </c>
    </row>
    <row r="144" spans="1:48" ht="12.75">
      <c r="A144" t="s">
        <v>316</v>
      </c>
      <c r="B144" t="s">
        <v>60</v>
      </c>
      <c r="C144" t="s">
        <v>317</v>
      </c>
      <c r="D144">
        <v>15</v>
      </c>
      <c r="E144">
        <v>11400.4</v>
      </c>
      <c r="F144">
        <v>335.4</v>
      </c>
      <c r="G144">
        <v>17209.2</v>
      </c>
      <c r="H144">
        <v>-0.447</v>
      </c>
      <c r="I144">
        <v>13043.2</v>
      </c>
      <c r="J144">
        <v>-0.146</v>
      </c>
      <c r="K144">
        <v>2452397.71340856</v>
      </c>
      <c r="L144" s="2">
        <f t="shared" si="32"/>
        <v>0.713408560026437</v>
      </c>
      <c r="N144" s="2">
        <f t="shared" si="33"/>
        <v>-0.447</v>
      </c>
      <c r="O144" s="1">
        <f t="shared" si="34"/>
        <v>2452397.71340856</v>
      </c>
      <c r="P144" s="2">
        <f t="shared" si="35"/>
        <v>-0.447</v>
      </c>
      <c r="Q144" s="1">
        <f t="shared" si="36"/>
        <v>397.71340856002644</v>
      </c>
      <c r="R144" s="2">
        <f t="shared" si="37"/>
        <v>-0.447</v>
      </c>
      <c r="AI144" s="1">
        <f t="shared" si="38"/>
        <v>2452397.71340856</v>
      </c>
      <c r="AJ144" s="2">
        <f t="shared" si="39"/>
        <v>11.983</v>
      </c>
      <c r="AN144" t="e">
        <f t="shared" si="44"/>
        <v>#REF!</v>
      </c>
      <c r="AO144" t="str">
        <f t="shared" si="40"/>
        <v>020503.21332</v>
      </c>
      <c r="AP144" s="2">
        <f t="shared" si="41"/>
        <v>11.983</v>
      </c>
      <c r="AQ144" s="2" t="e">
        <f t="shared" si="45"/>
        <v>#REF!</v>
      </c>
      <c r="AR144" t="e">
        <f t="shared" si="46"/>
        <v>#REF!</v>
      </c>
      <c r="AT144">
        <f t="shared" si="42"/>
        <v>397.71340856002644</v>
      </c>
      <c r="AU144" s="2">
        <f t="shared" si="43"/>
        <v>11.983</v>
      </c>
      <c r="AV144" t="e">
        <f t="shared" si="47"/>
        <v>#REF!</v>
      </c>
    </row>
    <row r="145" spans="1:48" ht="12.75">
      <c r="A145" t="s">
        <v>318</v>
      </c>
      <c r="B145" t="s">
        <v>60</v>
      </c>
      <c r="C145" t="s">
        <v>319</v>
      </c>
      <c r="D145">
        <v>15</v>
      </c>
      <c r="E145">
        <v>11872.2</v>
      </c>
      <c r="F145">
        <v>312.3</v>
      </c>
      <c r="G145">
        <v>17530.3</v>
      </c>
      <c r="H145">
        <v>-0.423</v>
      </c>
      <c r="I145">
        <v>12271.2</v>
      </c>
      <c r="J145">
        <v>-0.036</v>
      </c>
      <c r="K145">
        <v>2452397.71391782</v>
      </c>
      <c r="L145" s="2">
        <f t="shared" si="32"/>
        <v>0.7139178197830915</v>
      </c>
      <c r="N145" s="2">
        <f t="shared" si="33"/>
        <v>-0.423</v>
      </c>
      <c r="O145" s="1">
        <f t="shared" si="34"/>
        <v>2452397.71391782</v>
      </c>
      <c r="P145" s="2">
        <f t="shared" si="35"/>
        <v>-0.423</v>
      </c>
      <c r="Q145" s="1">
        <f t="shared" si="36"/>
        <v>397.7139178197831</v>
      </c>
      <c r="R145" s="2">
        <f t="shared" si="37"/>
        <v>-0.423</v>
      </c>
      <c r="AI145" s="1">
        <f t="shared" si="38"/>
        <v>2452397.71391782</v>
      </c>
      <c r="AJ145" s="2">
        <f t="shared" si="39"/>
        <v>12.007</v>
      </c>
      <c r="AN145" t="e">
        <f t="shared" si="44"/>
        <v>#REF!</v>
      </c>
      <c r="AO145" t="str">
        <f t="shared" si="40"/>
        <v>020503.21383</v>
      </c>
      <c r="AP145" s="2">
        <f t="shared" si="41"/>
        <v>12.007</v>
      </c>
      <c r="AQ145" s="2" t="e">
        <f t="shared" si="45"/>
        <v>#REF!</v>
      </c>
      <c r="AR145" t="e">
        <f t="shared" si="46"/>
        <v>#REF!</v>
      </c>
      <c r="AT145">
        <f t="shared" si="42"/>
        <v>397.7139178197831</v>
      </c>
      <c r="AU145" s="2">
        <f t="shared" si="43"/>
        <v>12.007</v>
      </c>
      <c r="AV145" t="e">
        <f t="shared" si="47"/>
        <v>#REF!</v>
      </c>
    </row>
    <row r="146" spans="1:48" ht="12.75">
      <c r="A146" t="s">
        <v>320</v>
      </c>
      <c r="B146" t="s">
        <v>60</v>
      </c>
      <c r="C146" t="s">
        <v>321</v>
      </c>
      <c r="D146">
        <v>15</v>
      </c>
      <c r="E146">
        <v>1593.8</v>
      </c>
      <c r="F146">
        <v>495</v>
      </c>
      <c r="G146">
        <v>2125.5</v>
      </c>
      <c r="H146">
        <v>-0.313</v>
      </c>
      <c r="I146">
        <v>2118.6</v>
      </c>
      <c r="J146">
        <v>-0.309</v>
      </c>
      <c r="K146">
        <v>2452397.71442708</v>
      </c>
      <c r="L146" s="2">
        <f t="shared" si="32"/>
        <v>0.7144270800054073</v>
      </c>
      <c r="N146" s="2">
        <f t="shared" si="33"/>
        <v>-0.313</v>
      </c>
      <c r="O146" s="1">
        <f t="shared" si="34"/>
        <v>2452397.71442708</v>
      </c>
      <c r="P146" s="2">
        <f t="shared" si="35"/>
        <v>-0.313</v>
      </c>
      <c r="Q146" s="1">
        <f t="shared" si="36"/>
        <v>397.7144270800054</v>
      </c>
      <c r="R146" s="2">
        <f t="shared" si="37"/>
        <v>-0.313</v>
      </c>
      <c r="AI146" s="1">
        <f t="shared" si="38"/>
        <v>2452397.71442708</v>
      </c>
      <c r="AJ146" s="2">
        <f t="shared" si="39"/>
        <v>12.116999999999999</v>
      </c>
      <c r="AN146" t="e">
        <f t="shared" si="44"/>
        <v>#REF!</v>
      </c>
      <c r="AO146" t="str">
        <f t="shared" si="40"/>
        <v>020503.21434</v>
      </c>
      <c r="AP146" s="2">
        <f t="shared" si="41"/>
        <v>12.116999999999999</v>
      </c>
      <c r="AQ146" s="2" t="e">
        <f t="shared" si="45"/>
        <v>#REF!</v>
      </c>
      <c r="AR146" t="e">
        <f t="shared" si="46"/>
        <v>#REF!</v>
      </c>
      <c r="AT146">
        <f t="shared" si="42"/>
        <v>397.7144270800054</v>
      </c>
      <c r="AU146" s="2">
        <f t="shared" si="43"/>
        <v>12.116999999999999</v>
      </c>
      <c r="AV146" t="e">
        <f t="shared" si="47"/>
        <v>#REF!</v>
      </c>
    </row>
    <row r="147" spans="1:48" ht="12.75">
      <c r="A147" t="s">
        <v>322</v>
      </c>
      <c r="B147" t="s">
        <v>60</v>
      </c>
      <c r="C147" t="s">
        <v>323</v>
      </c>
      <c r="D147">
        <v>15</v>
      </c>
      <c r="E147">
        <v>198.4</v>
      </c>
      <c r="F147">
        <v>205.2</v>
      </c>
      <c r="G147">
        <v>325.2</v>
      </c>
      <c r="H147">
        <v>-0.537</v>
      </c>
      <c r="I147">
        <v>554</v>
      </c>
      <c r="J147">
        <v>-1.115</v>
      </c>
      <c r="K147">
        <v>2452397.74835069</v>
      </c>
      <c r="L147" s="2">
        <f t="shared" si="32"/>
        <v>0.7483506901189685</v>
      </c>
      <c r="N147" s="2">
        <f t="shared" si="33"/>
        <v>-0.537</v>
      </c>
      <c r="O147" s="1">
        <f t="shared" si="34"/>
        <v>2452397.74835069</v>
      </c>
      <c r="P147" s="2">
        <f t="shared" si="35"/>
        <v>-0.537</v>
      </c>
      <c r="Q147" s="1">
        <f t="shared" si="36"/>
        <v>397.74835069011897</v>
      </c>
      <c r="R147" s="2">
        <f t="shared" si="37"/>
        <v>-0.537</v>
      </c>
      <c r="AI147" s="1">
        <f t="shared" si="38"/>
        <v>2452397.74835069</v>
      </c>
      <c r="AJ147" s="2">
        <f t="shared" si="39"/>
        <v>11.892999999999999</v>
      </c>
      <c r="AN147" t="e">
        <f>+#REF!</f>
        <v>#REF!</v>
      </c>
      <c r="AO147" t="str">
        <f t="shared" si="40"/>
        <v>020503.24826</v>
      </c>
      <c r="AP147" s="2">
        <f t="shared" si="41"/>
        <v>11.892999999999999</v>
      </c>
      <c r="AQ147" s="2" t="e">
        <f>+#REF!</f>
        <v>#REF!</v>
      </c>
      <c r="AR147" t="e">
        <f>+#REF!</f>
        <v>#REF!</v>
      </c>
      <c r="AT147">
        <f t="shared" si="42"/>
        <v>397.74835069011897</v>
      </c>
      <c r="AU147" s="2">
        <f t="shared" si="43"/>
        <v>11.892999999999999</v>
      </c>
      <c r="AV147" t="e">
        <f>+#REF!</f>
        <v>#REF!</v>
      </c>
    </row>
    <row r="148" spans="1:48" ht="12.75">
      <c r="A148" t="s">
        <v>324</v>
      </c>
      <c r="B148" t="s">
        <v>60</v>
      </c>
      <c r="C148" t="s">
        <v>325</v>
      </c>
      <c r="D148">
        <v>15</v>
      </c>
      <c r="E148">
        <v>50491.7</v>
      </c>
      <c r="F148">
        <v>149.6</v>
      </c>
      <c r="G148">
        <v>67194.7</v>
      </c>
      <c r="H148">
        <v>-0.31</v>
      </c>
      <c r="I148">
        <v>51205.5</v>
      </c>
      <c r="J148">
        <v>-0.015</v>
      </c>
      <c r="K148">
        <v>2452397.75258681</v>
      </c>
      <c r="L148" s="2">
        <f t="shared" si="32"/>
        <v>0.7525868099182844</v>
      </c>
      <c r="N148" s="2">
        <f t="shared" si="33"/>
        <v>-0.31</v>
      </c>
      <c r="O148" s="1">
        <f t="shared" si="34"/>
        <v>2452397.75258681</v>
      </c>
      <c r="P148" s="2">
        <f t="shared" si="35"/>
        <v>-0.31</v>
      </c>
      <c r="Q148" s="1">
        <f t="shared" si="36"/>
        <v>397.7525868099183</v>
      </c>
      <c r="R148" s="2">
        <f t="shared" si="37"/>
        <v>-0.31</v>
      </c>
      <c r="AI148" s="1">
        <f t="shared" si="38"/>
        <v>2452397.75258681</v>
      </c>
      <c r="AJ148" s="2">
        <f t="shared" si="39"/>
        <v>12.12</v>
      </c>
      <c r="AN148" t="e">
        <f>+#REF!</f>
        <v>#REF!</v>
      </c>
      <c r="AO148" t="str">
        <f t="shared" si="40"/>
        <v>020503.2525</v>
      </c>
      <c r="AP148" s="2">
        <f t="shared" si="41"/>
        <v>12.12</v>
      </c>
      <c r="AQ148" s="2" t="e">
        <f>+#REF!</f>
        <v>#REF!</v>
      </c>
      <c r="AR148" t="e">
        <f>+#REF!</f>
        <v>#REF!</v>
      </c>
      <c r="AT148">
        <f t="shared" si="42"/>
        <v>397.7525868099183</v>
      </c>
      <c r="AU148" s="2">
        <f t="shared" si="43"/>
        <v>12.12</v>
      </c>
      <c r="AV148" t="e">
        <f>+#REF!</f>
        <v>#REF!</v>
      </c>
    </row>
    <row r="149" spans="1:48" ht="12.75">
      <c r="A149" t="s">
        <v>326</v>
      </c>
      <c r="B149" t="s">
        <v>60</v>
      </c>
      <c r="C149" t="s">
        <v>327</v>
      </c>
      <c r="D149">
        <v>15</v>
      </c>
      <c r="E149">
        <v>50377.6</v>
      </c>
      <c r="F149">
        <v>150</v>
      </c>
      <c r="G149">
        <v>68372.2</v>
      </c>
      <c r="H149">
        <v>-0.332</v>
      </c>
      <c r="I149">
        <v>51375.9</v>
      </c>
      <c r="J149">
        <v>-0.021</v>
      </c>
      <c r="K149">
        <v>2452397.75306134</v>
      </c>
      <c r="L149" s="2">
        <f t="shared" si="32"/>
        <v>0.7530613401904702</v>
      </c>
      <c r="N149" s="2">
        <f t="shared" si="33"/>
        <v>-0.332</v>
      </c>
      <c r="O149" s="1">
        <f t="shared" si="34"/>
        <v>2452397.75306134</v>
      </c>
      <c r="P149" s="2">
        <f t="shared" si="35"/>
        <v>-0.332</v>
      </c>
      <c r="Q149" s="1">
        <f t="shared" si="36"/>
        <v>397.75306134019047</v>
      </c>
      <c r="R149" s="2">
        <f t="shared" si="37"/>
        <v>-0.332</v>
      </c>
      <c r="AI149" s="1">
        <f t="shared" si="38"/>
        <v>2452397.75306134</v>
      </c>
      <c r="AJ149" s="2">
        <f t="shared" si="39"/>
        <v>12.097999999999999</v>
      </c>
      <c r="AN149" t="e">
        <f t="shared" si="44"/>
        <v>#REF!</v>
      </c>
      <c r="AO149" t="str">
        <f t="shared" si="40"/>
        <v>020503.25297</v>
      </c>
      <c r="AP149" s="2">
        <f t="shared" si="41"/>
        <v>12.097999999999999</v>
      </c>
      <c r="AQ149" s="2" t="e">
        <f t="shared" si="45"/>
        <v>#REF!</v>
      </c>
      <c r="AR149" t="e">
        <f t="shared" si="46"/>
        <v>#REF!</v>
      </c>
      <c r="AT149">
        <f t="shared" si="42"/>
        <v>397.75306134019047</v>
      </c>
      <c r="AU149" s="2">
        <f t="shared" si="43"/>
        <v>12.097999999999999</v>
      </c>
      <c r="AV149" t="e">
        <f t="shared" si="47"/>
        <v>#REF!</v>
      </c>
    </row>
    <row r="150" spans="1:48" ht="12.75">
      <c r="A150" t="s">
        <v>328</v>
      </c>
      <c r="B150" t="s">
        <v>60</v>
      </c>
      <c r="C150" t="s">
        <v>329</v>
      </c>
      <c r="D150">
        <v>15</v>
      </c>
      <c r="E150">
        <v>49409.5</v>
      </c>
      <c r="F150">
        <v>153.3</v>
      </c>
      <c r="G150">
        <v>67213.4</v>
      </c>
      <c r="H150">
        <v>-0.334</v>
      </c>
      <c r="I150">
        <v>51745.6</v>
      </c>
      <c r="J150">
        <v>-0.05</v>
      </c>
      <c r="K150">
        <v>2452397.75350116</v>
      </c>
      <c r="L150" s="2">
        <f t="shared" si="32"/>
        <v>0.7535011600703001</v>
      </c>
      <c r="N150" s="2">
        <f t="shared" si="33"/>
        <v>-0.334</v>
      </c>
      <c r="O150" s="1">
        <f t="shared" si="34"/>
        <v>2452397.75350116</v>
      </c>
      <c r="P150" s="2">
        <f t="shared" si="35"/>
        <v>-0.334</v>
      </c>
      <c r="Q150" s="1">
        <f t="shared" si="36"/>
        <v>397.7535011600703</v>
      </c>
      <c r="R150" s="2">
        <f t="shared" si="37"/>
        <v>-0.334</v>
      </c>
      <c r="AI150" s="1">
        <f t="shared" si="38"/>
        <v>2452397.75350116</v>
      </c>
      <c r="AJ150" s="2">
        <f t="shared" si="39"/>
        <v>12.096</v>
      </c>
      <c r="AN150" t="e">
        <f t="shared" si="44"/>
        <v>#REF!</v>
      </c>
      <c r="AO150" t="str">
        <f t="shared" si="40"/>
        <v>020503.25341</v>
      </c>
      <c r="AP150" s="2">
        <f t="shared" si="41"/>
        <v>12.096</v>
      </c>
      <c r="AQ150" s="2" t="e">
        <f t="shared" si="45"/>
        <v>#REF!</v>
      </c>
      <c r="AR150" t="e">
        <f t="shared" si="46"/>
        <v>#REF!</v>
      </c>
      <c r="AT150">
        <f t="shared" si="42"/>
        <v>397.7535011600703</v>
      </c>
      <c r="AU150" s="2">
        <f t="shared" si="43"/>
        <v>12.096</v>
      </c>
      <c r="AV150" t="e">
        <f t="shared" si="47"/>
        <v>#REF!</v>
      </c>
    </row>
    <row r="151" spans="1:48" ht="12.75">
      <c r="A151" t="s">
        <v>330</v>
      </c>
      <c r="B151" t="s">
        <v>60</v>
      </c>
      <c r="C151" t="s">
        <v>331</v>
      </c>
      <c r="D151">
        <v>15</v>
      </c>
      <c r="E151">
        <v>49668.4</v>
      </c>
      <c r="F151">
        <v>153.5</v>
      </c>
      <c r="G151">
        <v>68921</v>
      </c>
      <c r="H151">
        <v>-0.356</v>
      </c>
      <c r="I151">
        <v>51616.3</v>
      </c>
      <c r="J151">
        <v>-0.042</v>
      </c>
      <c r="K151">
        <v>2452397.75397569</v>
      </c>
      <c r="L151" s="2">
        <f t="shared" si="32"/>
        <v>0.7539756898768246</v>
      </c>
      <c r="N151" s="2">
        <f t="shared" si="33"/>
        <v>-0.356</v>
      </c>
      <c r="O151" s="1">
        <f t="shared" si="34"/>
        <v>2452397.75397569</v>
      </c>
      <c r="P151" s="2">
        <f t="shared" si="35"/>
        <v>-0.356</v>
      </c>
      <c r="Q151" s="1">
        <f t="shared" si="36"/>
        <v>397.7539756898768</v>
      </c>
      <c r="R151" s="2">
        <f t="shared" si="37"/>
        <v>-0.356</v>
      </c>
      <c r="AI151" s="1">
        <f t="shared" si="38"/>
        <v>2452397.75397569</v>
      </c>
      <c r="AJ151" s="2">
        <f t="shared" si="39"/>
        <v>12.074</v>
      </c>
      <c r="AN151" t="e">
        <f t="shared" si="44"/>
        <v>#REF!</v>
      </c>
      <c r="AO151" t="str">
        <f t="shared" si="40"/>
        <v>020503.25388</v>
      </c>
      <c r="AP151" s="2">
        <f t="shared" si="41"/>
        <v>12.074</v>
      </c>
      <c r="AQ151" s="2" t="e">
        <f t="shared" si="45"/>
        <v>#REF!</v>
      </c>
      <c r="AR151" t="e">
        <f t="shared" si="46"/>
        <v>#REF!</v>
      </c>
      <c r="AT151">
        <f t="shared" si="42"/>
        <v>397.7539756898768</v>
      </c>
      <c r="AU151" s="2">
        <f t="shared" si="43"/>
        <v>12.074</v>
      </c>
      <c r="AV151" t="e">
        <f t="shared" si="47"/>
        <v>#REF!</v>
      </c>
    </row>
    <row r="152" spans="1:48" ht="12.75">
      <c r="A152" t="s">
        <v>332</v>
      </c>
      <c r="B152" t="s">
        <v>60</v>
      </c>
      <c r="C152" t="s">
        <v>333</v>
      </c>
      <c r="D152">
        <v>15</v>
      </c>
      <c r="E152">
        <v>51339.3</v>
      </c>
      <c r="F152">
        <v>152</v>
      </c>
      <c r="G152">
        <v>71123.5</v>
      </c>
      <c r="H152">
        <v>-0.354</v>
      </c>
      <c r="I152">
        <v>51479.8</v>
      </c>
      <c r="J152">
        <v>-0.003</v>
      </c>
      <c r="K152">
        <v>2452397.75443866</v>
      </c>
      <c r="L152" s="2">
        <f t="shared" si="32"/>
        <v>0.754438660107553</v>
      </c>
      <c r="N152" s="2">
        <f t="shared" si="33"/>
        <v>-0.354</v>
      </c>
      <c r="O152" s="1">
        <f t="shared" si="34"/>
        <v>2452397.75443866</v>
      </c>
      <c r="P152" s="2">
        <f t="shared" si="35"/>
        <v>-0.354</v>
      </c>
      <c r="Q152" s="1">
        <f t="shared" si="36"/>
        <v>397.75443866010755</v>
      </c>
      <c r="R152" s="2">
        <f t="shared" si="37"/>
        <v>-0.354</v>
      </c>
      <c r="AI152" s="1">
        <f t="shared" si="38"/>
        <v>2452397.75443866</v>
      </c>
      <c r="AJ152" s="2">
        <f t="shared" si="39"/>
        <v>12.076</v>
      </c>
      <c r="AN152" t="e">
        <f t="shared" si="44"/>
        <v>#REF!</v>
      </c>
      <c r="AO152" t="str">
        <f t="shared" si="40"/>
        <v>020503.25435</v>
      </c>
      <c r="AP152" s="2">
        <f t="shared" si="41"/>
        <v>12.076</v>
      </c>
      <c r="AQ152" s="2" t="e">
        <f t="shared" si="45"/>
        <v>#REF!</v>
      </c>
      <c r="AR152" t="e">
        <f t="shared" si="46"/>
        <v>#REF!</v>
      </c>
      <c r="AT152">
        <f t="shared" si="42"/>
        <v>397.75443866010755</v>
      </c>
      <c r="AU152" s="2">
        <f t="shared" si="43"/>
        <v>12.076</v>
      </c>
      <c r="AV152" t="e">
        <f t="shared" si="47"/>
        <v>#REF!</v>
      </c>
    </row>
    <row r="153" spans="1:48" ht="12.75">
      <c r="A153" t="s">
        <v>334</v>
      </c>
      <c r="B153" t="s">
        <v>60</v>
      </c>
      <c r="C153" t="s">
        <v>335</v>
      </c>
      <c r="D153">
        <v>15</v>
      </c>
      <c r="E153">
        <v>50337.3</v>
      </c>
      <c r="F153">
        <v>155.2</v>
      </c>
      <c r="G153">
        <v>71483.1</v>
      </c>
      <c r="H153">
        <v>-0.381</v>
      </c>
      <c r="I153">
        <v>51960</v>
      </c>
      <c r="J153">
        <v>-0.034</v>
      </c>
      <c r="K153">
        <v>2452397.75491319</v>
      </c>
      <c r="L153" s="2">
        <f t="shared" si="32"/>
        <v>0.7549131899140775</v>
      </c>
      <c r="N153" s="2">
        <f t="shared" si="33"/>
        <v>-0.381</v>
      </c>
      <c r="O153" s="1">
        <f t="shared" si="34"/>
        <v>2452397.75491319</v>
      </c>
      <c r="P153" s="2">
        <f t="shared" si="35"/>
        <v>-0.381</v>
      </c>
      <c r="Q153" s="1">
        <f t="shared" si="36"/>
        <v>397.7549131899141</v>
      </c>
      <c r="R153" s="2">
        <f t="shared" si="37"/>
        <v>-0.381</v>
      </c>
      <c r="AI153" s="1">
        <f t="shared" si="38"/>
        <v>2452397.75491319</v>
      </c>
      <c r="AJ153" s="2">
        <f t="shared" si="39"/>
        <v>12.049</v>
      </c>
      <c r="AN153" t="e">
        <f t="shared" si="44"/>
        <v>#REF!</v>
      </c>
      <c r="AO153" t="str">
        <f t="shared" si="40"/>
        <v>020503.25482</v>
      </c>
      <c r="AP153" s="2">
        <f t="shared" si="41"/>
        <v>12.049</v>
      </c>
      <c r="AQ153" s="2" t="e">
        <f t="shared" si="45"/>
        <v>#REF!</v>
      </c>
      <c r="AR153" t="e">
        <f t="shared" si="46"/>
        <v>#REF!</v>
      </c>
      <c r="AT153">
        <f t="shared" si="42"/>
        <v>397.7549131899141</v>
      </c>
      <c r="AU153" s="2">
        <f t="shared" si="43"/>
        <v>12.049</v>
      </c>
      <c r="AV153" t="e">
        <f t="shared" si="47"/>
        <v>#REF!</v>
      </c>
    </row>
    <row r="154" spans="1:48" ht="12.75">
      <c r="A154" t="s">
        <v>336</v>
      </c>
      <c r="B154" t="s">
        <v>60</v>
      </c>
      <c r="C154" t="s">
        <v>337</v>
      </c>
      <c r="D154">
        <v>15</v>
      </c>
      <c r="E154">
        <v>50377.6</v>
      </c>
      <c r="F154">
        <v>152.1</v>
      </c>
      <c r="G154">
        <v>71927.8</v>
      </c>
      <c r="H154">
        <v>-0.387</v>
      </c>
      <c r="I154">
        <v>51266.3</v>
      </c>
      <c r="J154">
        <v>-0.019</v>
      </c>
      <c r="K154">
        <v>2452397.75537616</v>
      </c>
      <c r="L154" s="2">
        <f t="shared" si="32"/>
        <v>0.7553761601448059</v>
      </c>
      <c r="N154" s="2">
        <f t="shared" si="33"/>
        <v>-0.387</v>
      </c>
      <c r="O154" s="1">
        <f t="shared" si="34"/>
        <v>2452397.75537616</v>
      </c>
      <c r="P154" s="2">
        <f t="shared" si="35"/>
        <v>-0.387</v>
      </c>
      <c r="Q154" s="1">
        <f t="shared" si="36"/>
        <v>397.7553761601448</v>
      </c>
      <c r="R154" s="2">
        <f t="shared" si="37"/>
        <v>-0.387</v>
      </c>
      <c r="AI154" s="1">
        <f t="shared" si="38"/>
        <v>2452397.75537616</v>
      </c>
      <c r="AJ154" s="2">
        <f t="shared" si="39"/>
        <v>12.043</v>
      </c>
      <c r="AN154" t="e">
        <f t="shared" si="44"/>
        <v>#REF!</v>
      </c>
      <c r="AO154" t="str">
        <f t="shared" si="40"/>
        <v>020503.25528</v>
      </c>
      <c r="AP154" s="2">
        <f t="shared" si="41"/>
        <v>12.043</v>
      </c>
      <c r="AQ154" s="2" t="e">
        <f t="shared" si="45"/>
        <v>#REF!</v>
      </c>
      <c r="AR154" t="e">
        <f t="shared" si="46"/>
        <v>#REF!</v>
      </c>
      <c r="AT154">
        <f t="shared" si="42"/>
        <v>397.7553761601448</v>
      </c>
      <c r="AU154" s="2">
        <f t="shared" si="43"/>
        <v>12.043</v>
      </c>
      <c r="AV154" t="e">
        <f t="shared" si="47"/>
        <v>#REF!</v>
      </c>
    </row>
    <row r="155" spans="1:48" ht="12.75">
      <c r="A155" t="s">
        <v>338</v>
      </c>
      <c r="B155" t="s">
        <v>60</v>
      </c>
      <c r="C155" t="s">
        <v>339</v>
      </c>
      <c r="D155">
        <v>15</v>
      </c>
      <c r="E155">
        <v>50324.1</v>
      </c>
      <c r="F155">
        <v>152.4</v>
      </c>
      <c r="G155">
        <v>73031.6</v>
      </c>
      <c r="H155">
        <v>-0.404</v>
      </c>
      <c r="I155">
        <v>51539.1</v>
      </c>
      <c r="J155">
        <v>-0.026</v>
      </c>
      <c r="K155">
        <v>2452397.75583912</v>
      </c>
      <c r="L155" s="2">
        <f t="shared" si="32"/>
        <v>0.755839120130986</v>
      </c>
      <c r="N155" s="2">
        <f t="shared" si="33"/>
        <v>-0.404</v>
      </c>
      <c r="O155" s="1">
        <f t="shared" si="34"/>
        <v>2452397.75583912</v>
      </c>
      <c r="P155" s="2">
        <f t="shared" si="35"/>
        <v>-0.404</v>
      </c>
      <c r="Q155" s="1">
        <f t="shared" si="36"/>
        <v>397.755839120131</v>
      </c>
      <c r="R155" s="2">
        <f t="shared" si="37"/>
        <v>-0.404</v>
      </c>
      <c r="AI155" s="1">
        <f t="shared" si="38"/>
        <v>2452397.75583912</v>
      </c>
      <c r="AJ155" s="2">
        <f t="shared" si="39"/>
        <v>12.026</v>
      </c>
      <c r="AN155" t="e">
        <f t="shared" si="44"/>
        <v>#REF!</v>
      </c>
      <c r="AO155" t="str">
        <f t="shared" si="40"/>
        <v>020503.25575</v>
      </c>
      <c r="AP155" s="2">
        <f t="shared" si="41"/>
        <v>12.026</v>
      </c>
      <c r="AQ155" s="2" t="e">
        <f t="shared" si="45"/>
        <v>#REF!</v>
      </c>
      <c r="AR155" t="e">
        <f t="shared" si="46"/>
        <v>#REF!</v>
      </c>
      <c r="AT155">
        <f t="shared" si="42"/>
        <v>397.755839120131</v>
      </c>
      <c r="AU155" s="2">
        <f t="shared" si="43"/>
        <v>12.026</v>
      </c>
      <c r="AV155" t="e">
        <f t="shared" si="47"/>
        <v>#REF!</v>
      </c>
    </row>
    <row r="156" spans="1:48" ht="12.75">
      <c r="A156" t="s">
        <v>340</v>
      </c>
      <c r="B156" t="s">
        <v>60</v>
      </c>
      <c r="C156" t="s">
        <v>341</v>
      </c>
      <c r="D156">
        <v>15</v>
      </c>
      <c r="E156">
        <v>49960.2</v>
      </c>
      <c r="F156">
        <v>151.9</v>
      </c>
      <c r="G156">
        <v>76554.3</v>
      </c>
      <c r="H156">
        <v>-0.463</v>
      </c>
      <c r="I156">
        <v>51453</v>
      </c>
      <c r="J156">
        <v>-0.032</v>
      </c>
      <c r="K156">
        <v>2452397.75629051</v>
      </c>
      <c r="L156" s="2">
        <f t="shared" si="32"/>
        <v>0.7562905098311603</v>
      </c>
      <c r="N156" s="2">
        <f t="shared" si="33"/>
        <v>-0.463</v>
      </c>
      <c r="O156" s="1">
        <f t="shared" si="34"/>
        <v>2452397.75629051</v>
      </c>
      <c r="P156" s="2">
        <f t="shared" si="35"/>
        <v>-0.463</v>
      </c>
      <c r="Q156" s="1">
        <f t="shared" si="36"/>
        <v>397.75629050983116</v>
      </c>
      <c r="R156" s="2">
        <f t="shared" si="37"/>
        <v>-0.463</v>
      </c>
      <c r="AI156" s="1">
        <f t="shared" si="38"/>
        <v>2452397.75629051</v>
      </c>
      <c r="AJ156" s="2">
        <f t="shared" si="39"/>
        <v>11.967</v>
      </c>
      <c r="AN156" t="e">
        <f t="shared" si="44"/>
        <v>#REF!</v>
      </c>
      <c r="AO156" t="str">
        <f t="shared" si="40"/>
        <v>020503.25620</v>
      </c>
      <c r="AP156" s="2">
        <f t="shared" si="41"/>
        <v>11.967</v>
      </c>
      <c r="AQ156" s="2" t="e">
        <f t="shared" si="45"/>
        <v>#REF!</v>
      </c>
      <c r="AR156" t="e">
        <f t="shared" si="46"/>
        <v>#REF!</v>
      </c>
      <c r="AT156">
        <f t="shared" si="42"/>
        <v>397.75629050983116</v>
      </c>
      <c r="AU156" s="2">
        <f t="shared" si="43"/>
        <v>11.967</v>
      </c>
      <c r="AV156" t="e">
        <f t="shared" si="47"/>
        <v>#REF!</v>
      </c>
    </row>
    <row r="157" spans="1:48" ht="12.75">
      <c r="A157" t="s">
        <v>342</v>
      </c>
      <c r="B157" t="s">
        <v>60</v>
      </c>
      <c r="C157" t="s">
        <v>343</v>
      </c>
      <c r="D157">
        <v>15</v>
      </c>
      <c r="E157">
        <v>49792.4</v>
      </c>
      <c r="F157">
        <v>151.7</v>
      </c>
      <c r="G157">
        <v>77224.7</v>
      </c>
      <c r="H157">
        <v>-0.476</v>
      </c>
      <c r="I157">
        <v>51451.1</v>
      </c>
      <c r="J157">
        <v>-0.036</v>
      </c>
      <c r="K157">
        <v>2452397.75676505</v>
      </c>
      <c r="L157" s="2">
        <f t="shared" si="32"/>
        <v>0.7567650498822331</v>
      </c>
      <c r="N157" s="2">
        <f t="shared" si="33"/>
        <v>-0.476</v>
      </c>
      <c r="O157" s="1">
        <f t="shared" si="34"/>
        <v>2452397.75676505</v>
      </c>
      <c r="P157" s="2">
        <f t="shared" si="35"/>
        <v>-0.476</v>
      </c>
      <c r="Q157" s="1">
        <f t="shared" si="36"/>
        <v>397.75676504988223</v>
      </c>
      <c r="R157" s="2">
        <f t="shared" si="37"/>
        <v>-0.476</v>
      </c>
      <c r="AI157" s="1">
        <f t="shared" si="38"/>
        <v>2452397.75676505</v>
      </c>
      <c r="AJ157" s="2">
        <f t="shared" si="39"/>
        <v>11.954</v>
      </c>
      <c r="AN157" t="e">
        <f t="shared" si="44"/>
        <v>#REF!</v>
      </c>
      <c r="AO157" t="str">
        <f t="shared" si="40"/>
        <v>020503.25667</v>
      </c>
      <c r="AP157" s="2">
        <f t="shared" si="41"/>
        <v>11.954</v>
      </c>
      <c r="AQ157" s="2" t="e">
        <f t="shared" si="45"/>
        <v>#REF!</v>
      </c>
      <c r="AR157" t="e">
        <f t="shared" si="46"/>
        <v>#REF!</v>
      </c>
      <c r="AT157">
        <f t="shared" si="42"/>
        <v>397.75676504988223</v>
      </c>
      <c r="AU157" s="2">
        <f t="shared" si="43"/>
        <v>11.954</v>
      </c>
      <c r="AV157" t="e">
        <f t="shared" si="47"/>
        <v>#REF!</v>
      </c>
    </row>
    <row r="158" spans="1:48" ht="12.75">
      <c r="A158" t="s">
        <v>344</v>
      </c>
      <c r="B158" t="s">
        <v>60</v>
      </c>
      <c r="C158" t="s">
        <v>345</v>
      </c>
      <c r="D158">
        <v>15</v>
      </c>
      <c r="E158">
        <v>51062.6</v>
      </c>
      <c r="F158">
        <v>150.8</v>
      </c>
      <c r="G158">
        <v>78952.6</v>
      </c>
      <c r="H158">
        <v>-0.473</v>
      </c>
      <c r="I158">
        <v>52827.5</v>
      </c>
      <c r="J158">
        <v>-0.037</v>
      </c>
      <c r="K158">
        <v>2452397.75722801</v>
      </c>
      <c r="L158" s="2">
        <f t="shared" si="32"/>
        <v>0.7572280098684132</v>
      </c>
      <c r="N158" s="2">
        <f t="shared" si="33"/>
        <v>-0.473</v>
      </c>
      <c r="O158" s="1">
        <f t="shared" si="34"/>
        <v>2452397.75722801</v>
      </c>
      <c r="P158" s="2">
        <f t="shared" si="35"/>
        <v>-0.473</v>
      </c>
      <c r="Q158" s="1">
        <f t="shared" si="36"/>
        <v>397.7572280098684</v>
      </c>
      <c r="R158" s="2">
        <f t="shared" si="37"/>
        <v>-0.473</v>
      </c>
      <c r="AI158" s="1">
        <f t="shared" si="38"/>
        <v>2452397.75722801</v>
      </c>
      <c r="AJ158" s="2">
        <f t="shared" si="39"/>
        <v>11.956999999999999</v>
      </c>
      <c r="AN158" t="e">
        <f t="shared" si="44"/>
        <v>#REF!</v>
      </c>
      <c r="AO158" t="str">
        <f t="shared" si="40"/>
        <v>020503.25714</v>
      </c>
      <c r="AP158" s="2">
        <f t="shared" si="41"/>
        <v>11.956999999999999</v>
      </c>
      <c r="AQ158" s="2" t="e">
        <f t="shared" si="45"/>
        <v>#REF!</v>
      </c>
      <c r="AR158" t="e">
        <f t="shared" si="46"/>
        <v>#REF!</v>
      </c>
      <c r="AT158">
        <f t="shared" si="42"/>
        <v>397.7572280098684</v>
      </c>
      <c r="AU158" s="2">
        <f t="shared" si="43"/>
        <v>11.956999999999999</v>
      </c>
      <c r="AV158" t="e">
        <f t="shared" si="47"/>
        <v>#REF!</v>
      </c>
    </row>
    <row r="159" spans="1:48" ht="12.75">
      <c r="A159" t="s">
        <v>346</v>
      </c>
      <c r="B159" t="s">
        <v>60</v>
      </c>
      <c r="C159" t="s">
        <v>347</v>
      </c>
      <c r="D159">
        <v>15</v>
      </c>
      <c r="E159">
        <v>51372.7</v>
      </c>
      <c r="F159">
        <v>150.8</v>
      </c>
      <c r="G159">
        <v>77195.6</v>
      </c>
      <c r="H159">
        <v>-0.442</v>
      </c>
      <c r="I159">
        <v>52544.5</v>
      </c>
      <c r="J159">
        <v>-0.024</v>
      </c>
      <c r="K159">
        <v>2452397.75769097</v>
      </c>
      <c r="L159" s="2">
        <f t="shared" si="32"/>
        <v>0.7576909698545933</v>
      </c>
      <c r="N159" s="2">
        <f t="shared" si="33"/>
        <v>-0.442</v>
      </c>
      <c r="O159" s="1">
        <f t="shared" si="34"/>
        <v>2452397.75769097</v>
      </c>
      <c r="P159" s="2">
        <f t="shared" si="35"/>
        <v>-0.442</v>
      </c>
      <c r="Q159" s="1">
        <f t="shared" si="36"/>
        <v>397.7576909698546</v>
      </c>
      <c r="R159" s="2">
        <f t="shared" si="37"/>
        <v>-0.442</v>
      </c>
      <c r="AI159" s="1">
        <f t="shared" si="38"/>
        <v>2452397.75769097</v>
      </c>
      <c r="AJ159" s="2">
        <f t="shared" si="39"/>
        <v>11.988</v>
      </c>
      <c r="AN159" t="e">
        <f t="shared" si="44"/>
        <v>#REF!</v>
      </c>
      <c r="AO159" t="str">
        <f t="shared" si="40"/>
        <v>020503.25760</v>
      </c>
      <c r="AP159" s="2">
        <f t="shared" si="41"/>
        <v>11.988</v>
      </c>
      <c r="AQ159" s="2" t="e">
        <f t="shared" si="45"/>
        <v>#REF!</v>
      </c>
      <c r="AR159" t="e">
        <f t="shared" si="46"/>
        <v>#REF!</v>
      </c>
      <c r="AT159">
        <f t="shared" si="42"/>
        <v>397.7576909698546</v>
      </c>
      <c r="AU159" s="2">
        <f t="shared" si="43"/>
        <v>11.988</v>
      </c>
      <c r="AV159" t="e">
        <f t="shared" si="47"/>
        <v>#REF!</v>
      </c>
    </row>
    <row r="160" spans="1:48" ht="12.75">
      <c r="A160" t="s">
        <v>348</v>
      </c>
      <c r="B160" t="s">
        <v>60</v>
      </c>
      <c r="C160" t="s">
        <v>349</v>
      </c>
      <c r="D160">
        <v>15</v>
      </c>
      <c r="E160">
        <v>51251.5</v>
      </c>
      <c r="F160">
        <v>154</v>
      </c>
      <c r="G160">
        <v>75933.2</v>
      </c>
      <c r="H160">
        <v>-0.427</v>
      </c>
      <c r="I160">
        <v>51876.5</v>
      </c>
      <c r="J160">
        <v>-0.013</v>
      </c>
      <c r="K160">
        <v>2452397.75816551</v>
      </c>
      <c r="L160" s="2">
        <f t="shared" si="32"/>
        <v>0.7581655099056661</v>
      </c>
      <c r="N160" s="2">
        <f t="shared" si="33"/>
        <v>-0.427</v>
      </c>
      <c r="O160" s="1">
        <f t="shared" si="34"/>
        <v>2452397.75816551</v>
      </c>
      <c r="P160" s="2">
        <f t="shared" si="35"/>
        <v>-0.427</v>
      </c>
      <c r="Q160" s="1">
        <f t="shared" si="36"/>
        <v>397.75816550990567</v>
      </c>
      <c r="R160" s="2">
        <f t="shared" si="37"/>
        <v>-0.427</v>
      </c>
      <c r="AI160" s="1">
        <f t="shared" si="38"/>
        <v>2452397.75816551</v>
      </c>
      <c r="AJ160" s="2">
        <f t="shared" si="39"/>
        <v>12.003</v>
      </c>
      <c r="AN160" t="e">
        <f t="shared" si="44"/>
        <v>#REF!</v>
      </c>
      <c r="AO160" t="str">
        <f t="shared" si="40"/>
        <v>020503.25807</v>
      </c>
      <c r="AP160" s="2">
        <f t="shared" si="41"/>
        <v>12.003</v>
      </c>
      <c r="AQ160" s="2" t="e">
        <f t="shared" si="45"/>
        <v>#REF!</v>
      </c>
      <c r="AR160" t="e">
        <f t="shared" si="46"/>
        <v>#REF!</v>
      </c>
      <c r="AT160">
        <f t="shared" si="42"/>
        <v>397.75816550990567</v>
      </c>
      <c r="AU160" s="2">
        <f t="shared" si="43"/>
        <v>12.003</v>
      </c>
      <c r="AV160" t="e">
        <f t="shared" si="47"/>
        <v>#REF!</v>
      </c>
    </row>
    <row r="161" spans="1:48" ht="12.75">
      <c r="A161" t="s">
        <v>350</v>
      </c>
      <c r="B161" t="s">
        <v>60</v>
      </c>
      <c r="C161" t="s">
        <v>351</v>
      </c>
      <c r="D161">
        <v>15</v>
      </c>
      <c r="E161">
        <v>49951.1</v>
      </c>
      <c r="F161">
        <v>155.8</v>
      </c>
      <c r="G161">
        <v>72683.6</v>
      </c>
      <c r="H161">
        <v>-0.407</v>
      </c>
      <c r="I161">
        <v>51400.7</v>
      </c>
      <c r="J161">
        <v>-0.031</v>
      </c>
      <c r="K161">
        <v>2452397.7586169</v>
      </c>
      <c r="L161" s="2">
        <f t="shared" si="32"/>
        <v>0.7586169000715017</v>
      </c>
      <c r="N161" s="2">
        <f t="shared" si="33"/>
        <v>-0.407</v>
      </c>
      <c r="O161" s="1">
        <f t="shared" si="34"/>
        <v>2452397.7586169</v>
      </c>
      <c r="P161" s="2">
        <f t="shared" si="35"/>
        <v>-0.407</v>
      </c>
      <c r="Q161" s="1">
        <f t="shared" si="36"/>
        <v>397.7586169000715</v>
      </c>
      <c r="R161" s="2">
        <f t="shared" si="37"/>
        <v>-0.407</v>
      </c>
      <c r="AI161" s="1">
        <f t="shared" si="38"/>
        <v>2452397.7586169</v>
      </c>
      <c r="AJ161" s="2">
        <f t="shared" si="39"/>
        <v>12.023</v>
      </c>
      <c r="AN161" t="e">
        <f t="shared" si="44"/>
        <v>#REF!</v>
      </c>
      <c r="AO161" t="str">
        <f t="shared" si="40"/>
        <v>020503.25853</v>
      </c>
      <c r="AP161" s="2">
        <f t="shared" si="41"/>
        <v>12.023</v>
      </c>
      <c r="AQ161" s="2" t="e">
        <f t="shared" si="45"/>
        <v>#REF!</v>
      </c>
      <c r="AR161" t="e">
        <f t="shared" si="46"/>
        <v>#REF!</v>
      </c>
      <c r="AT161">
        <f t="shared" si="42"/>
        <v>397.7586169000715</v>
      </c>
      <c r="AU161" s="2">
        <f t="shared" si="43"/>
        <v>12.023</v>
      </c>
      <c r="AV161" t="e">
        <f t="shared" si="47"/>
        <v>#REF!</v>
      </c>
    </row>
    <row r="162" spans="1:48" ht="12.75">
      <c r="A162" t="s">
        <v>352</v>
      </c>
      <c r="B162" t="s">
        <v>60</v>
      </c>
      <c r="C162" t="s">
        <v>353</v>
      </c>
      <c r="D162">
        <v>15</v>
      </c>
      <c r="E162">
        <v>51597.1</v>
      </c>
      <c r="F162">
        <v>154.1</v>
      </c>
      <c r="G162">
        <v>74913.6</v>
      </c>
      <c r="H162">
        <v>-0.405</v>
      </c>
      <c r="I162">
        <v>52475.8</v>
      </c>
      <c r="J162">
        <v>-0.018</v>
      </c>
      <c r="K162">
        <v>2452397.75909144</v>
      </c>
      <c r="L162" s="2">
        <f t="shared" si="32"/>
        <v>0.7590914401225746</v>
      </c>
      <c r="N162" s="2">
        <f t="shared" si="33"/>
        <v>-0.405</v>
      </c>
      <c r="O162" s="1">
        <f t="shared" si="34"/>
        <v>2452397.75909144</v>
      </c>
      <c r="P162" s="2">
        <f t="shared" si="35"/>
        <v>-0.405</v>
      </c>
      <c r="Q162" s="1">
        <f t="shared" si="36"/>
        <v>397.7590914401226</v>
      </c>
      <c r="R162" s="2">
        <f t="shared" si="37"/>
        <v>-0.405</v>
      </c>
      <c r="AI162" s="1">
        <f t="shared" si="38"/>
        <v>2452397.75909144</v>
      </c>
      <c r="AJ162" s="2">
        <f t="shared" si="39"/>
        <v>12.025</v>
      </c>
      <c r="AN162" t="e">
        <f t="shared" si="44"/>
        <v>#REF!</v>
      </c>
      <c r="AO162" t="str">
        <f t="shared" si="40"/>
        <v>020503.25900</v>
      </c>
      <c r="AP162" s="2">
        <f t="shared" si="41"/>
        <v>12.025</v>
      </c>
      <c r="AQ162" s="2" t="e">
        <f t="shared" si="45"/>
        <v>#REF!</v>
      </c>
      <c r="AR162" t="e">
        <f t="shared" si="46"/>
        <v>#REF!</v>
      </c>
      <c r="AT162">
        <f t="shared" si="42"/>
        <v>397.7590914401226</v>
      </c>
      <c r="AU162" s="2">
        <f t="shared" si="43"/>
        <v>12.025</v>
      </c>
      <c r="AV162" t="e">
        <f t="shared" si="47"/>
        <v>#REF!</v>
      </c>
    </row>
    <row r="163" spans="1:48" ht="12.75">
      <c r="A163" t="s">
        <v>354</v>
      </c>
      <c r="B163" t="s">
        <v>60</v>
      </c>
      <c r="C163" t="s">
        <v>355</v>
      </c>
      <c r="D163">
        <v>15</v>
      </c>
      <c r="E163">
        <v>50590.7</v>
      </c>
      <c r="F163">
        <v>154.1</v>
      </c>
      <c r="G163">
        <v>75501</v>
      </c>
      <c r="H163">
        <v>-0.435</v>
      </c>
      <c r="I163">
        <v>51539.6</v>
      </c>
      <c r="J163">
        <v>-0.02</v>
      </c>
      <c r="K163">
        <v>2452397.7595544</v>
      </c>
      <c r="L163" s="2">
        <f t="shared" si="32"/>
        <v>0.7595544001087546</v>
      </c>
      <c r="N163" s="2">
        <f t="shared" si="33"/>
        <v>-0.435</v>
      </c>
      <c r="O163" s="1">
        <f t="shared" si="34"/>
        <v>2452397.7595544</v>
      </c>
      <c r="P163" s="2">
        <f t="shared" si="35"/>
        <v>-0.435</v>
      </c>
      <c r="Q163" s="1">
        <f t="shared" si="36"/>
        <v>397.75955440010875</v>
      </c>
      <c r="R163" s="2">
        <f t="shared" si="37"/>
        <v>-0.435</v>
      </c>
      <c r="AI163" s="1">
        <f t="shared" si="38"/>
        <v>2452397.7595544</v>
      </c>
      <c r="AJ163" s="2">
        <f t="shared" si="39"/>
        <v>11.995</v>
      </c>
      <c r="AN163" t="e">
        <f t="shared" si="44"/>
        <v>#REF!</v>
      </c>
      <c r="AO163" t="str">
        <f t="shared" si="40"/>
        <v>020503.25946</v>
      </c>
      <c r="AP163" s="2">
        <f t="shared" si="41"/>
        <v>11.995</v>
      </c>
      <c r="AQ163" s="2" t="e">
        <f t="shared" si="45"/>
        <v>#REF!</v>
      </c>
      <c r="AR163" t="e">
        <f t="shared" si="46"/>
        <v>#REF!</v>
      </c>
      <c r="AT163">
        <f t="shared" si="42"/>
        <v>397.75955440010875</v>
      </c>
      <c r="AU163" s="2">
        <f t="shared" si="43"/>
        <v>11.995</v>
      </c>
      <c r="AV163" t="e">
        <f t="shared" si="47"/>
        <v>#REF!</v>
      </c>
    </row>
    <row r="164" spans="1:48" ht="12.75">
      <c r="A164" t="s">
        <v>356</v>
      </c>
      <c r="B164" t="s">
        <v>60</v>
      </c>
      <c r="C164" t="s">
        <v>357</v>
      </c>
      <c r="D164">
        <v>15</v>
      </c>
      <c r="E164">
        <v>51751</v>
      </c>
      <c r="F164">
        <v>152.5</v>
      </c>
      <c r="G164">
        <v>79611.7</v>
      </c>
      <c r="H164">
        <v>-0.468</v>
      </c>
      <c r="I164">
        <v>53366.7</v>
      </c>
      <c r="J164">
        <v>-0.033</v>
      </c>
      <c r="K164">
        <v>2452397.76001736</v>
      </c>
      <c r="L164" s="2">
        <f t="shared" si="32"/>
        <v>0.7600173600949347</v>
      </c>
      <c r="N164" s="2">
        <f t="shared" si="33"/>
        <v>-0.468</v>
      </c>
      <c r="O164" s="1">
        <f t="shared" si="34"/>
        <v>2452397.76001736</v>
      </c>
      <c r="P164" s="2">
        <f t="shared" si="35"/>
        <v>-0.468</v>
      </c>
      <c r="Q164" s="1">
        <f t="shared" si="36"/>
        <v>397.76001736009493</v>
      </c>
      <c r="R164" s="2">
        <f t="shared" si="37"/>
        <v>-0.468</v>
      </c>
      <c r="AI164" s="1">
        <f t="shared" si="38"/>
        <v>2452397.76001736</v>
      </c>
      <c r="AJ164" s="2">
        <f t="shared" si="39"/>
        <v>11.962</v>
      </c>
      <c r="AN164" t="e">
        <f t="shared" si="44"/>
        <v>#REF!</v>
      </c>
      <c r="AO164" t="str">
        <f t="shared" si="40"/>
        <v>020503.25993</v>
      </c>
      <c r="AP164" s="2">
        <f t="shared" si="41"/>
        <v>11.962</v>
      </c>
      <c r="AQ164" s="2" t="e">
        <f t="shared" si="45"/>
        <v>#REF!</v>
      </c>
      <c r="AR164" t="e">
        <f t="shared" si="46"/>
        <v>#REF!</v>
      </c>
      <c r="AT164">
        <f t="shared" si="42"/>
        <v>397.76001736009493</v>
      </c>
      <c r="AU164" s="2">
        <f t="shared" si="43"/>
        <v>11.962</v>
      </c>
      <c r="AV164" t="e">
        <f t="shared" si="47"/>
        <v>#REF!</v>
      </c>
    </row>
    <row r="165" spans="1:48" ht="12.75">
      <c r="A165" t="s">
        <v>358</v>
      </c>
      <c r="B165" t="s">
        <v>60</v>
      </c>
      <c r="C165" t="s">
        <v>359</v>
      </c>
      <c r="D165">
        <v>15</v>
      </c>
      <c r="E165">
        <v>51806</v>
      </c>
      <c r="F165">
        <v>151.8</v>
      </c>
      <c r="G165">
        <v>80250.1</v>
      </c>
      <c r="H165">
        <v>-0.475</v>
      </c>
      <c r="I165">
        <v>53553.3</v>
      </c>
      <c r="J165">
        <v>-0.036</v>
      </c>
      <c r="K165">
        <v>2452397.7604919</v>
      </c>
      <c r="L165" s="2">
        <f t="shared" si="32"/>
        <v>0.7604919001460075</v>
      </c>
      <c r="N165" s="2">
        <f t="shared" si="33"/>
        <v>-0.475</v>
      </c>
      <c r="O165" s="1">
        <f t="shared" si="34"/>
        <v>2452397.7604919</v>
      </c>
      <c r="P165" s="2">
        <f t="shared" si="35"/>
        <v>-0.475</v>
      </c>
      <c r="Q165" s="1">
        <f t="shared" si="36"/>
        <v>397.760491900146</v>
      </c>
      <c r="R165" s="2">
        <f t="shared" si="37"/>
        <v>-0.475</v>
      </c>
      <c r="AI165" s="1">
        <f t="shared" si="38"/>
        <v>2452397.7604919</v>
      </c>
      <c r="AJ165" s="2">
        <f t="shared" si="39"/>
        <v>11.955</v>
      </c>
      <c r="AN165" t="e">
        <f t="shared" si="44"/>
        <v>#REF!</v>
      </c>
      <c r="AO165" t="str">
        <f t="shared" si="40"/>
        <v>020503.26040</v>
      </c>
      <c r="AP165" s="2">
        <f t="shared" si="41"/>
        <v>11.955</v>
      </c>
      <c r="AQ165" s="2" t="e">
        <f t="shared" si="45"/>
        <v>#REF!</v>
      </c>
      <c r="AR165" t="e">
        <f t="shared" si="46"/>
        <v>#REF!</v>
      </c>
      <c r="AT165">
        <f t="shared" si="42"/>
        <v>397.760491900146</v>
      </c>
      <c r="AU165" s="2">
        <f t="shared" si="43"/>
        <v>11.955</v>
      </c>
      <c r="AV165" t="e">
        <f t="shared" si="47"/>
        <v>#REF!</v>
      </c>
    </row>
    <row r="166" spans="1:48" ht="12.75">
      <c r="A166" t="s">
        <v>360</v>
      </c>
      <c r="B166" t="s">
        <v>60</v>
      </c>
      <c r="C166" t="s">
        <v>361</v>
      </c>
      <c r="D166">
        <v>15</v>
      </c>
      <c r="E166">
        <v>51121.8</v>
      </c>
      <c r="F166">
        <v>154.3</v>
      </c>
      <c r="G166">
        <v>76857.6</v>
      </c>
      <c r="H166">
        <v>-0.443</v>
      </c>
      <c r="I166">
        <v>51982.3</v>
      </c>
      <c r="J166">
        <v>-0.018</v>
      </c>
      <c r="K166">
        <v>2452397.76095486</v>
      </c>
      <c r="L166" s="2">
        <f t="shared" si="32"/>
        <v>0.7609548601321876</v>
      </c>
      <c r="N166" s="2">
        <f t="shared" si="33"/>
        <v>-0.443</v>
      </c>
      <c r="O166" s="1">
        <f t="shared" si="34"/>
        <v>2452397.76095486</v>
      </c>
      <c r="P166" s="2">
        <f t="shared" si="35"/>
        <v>-0.443</v>
      </c>
      <c r="Q166" s="1">
        <f t="shared" si="36"/>
        <v>397.7609548601322</v>
      </c>
      <c r="R166" s="2">
        <f t="shared" si="37"/>
        <v>-0.443</v>
      </c>
      <c r="AI166" s="1">
        <f t="shared" si="38"/>
        <v>2452397.76095486</v>
      </c>
      <c r="AJ166" s="2">
        <f t="shared" si="39"/>
        <v>11.987</v>
      </c>
      <c r="AN166" t="e">
        <f t="shared" si="44"/>
        <v>#REF!</v>
      </c>
      <c r="AO166" t="str">
        <f t="shared" si="40"/>
        <v>020503.26086</v>
      </c>
      <c r="AP166" s="2">
        <f t="shared" si="41"/>
        <v>11.987</v>
      </c>
      <c r="AQ166" s="2" t="e">
        <f t="shared" si="45"/>
        <v>#REF!</v>
      </c>
      <c r="AR166" t="e">
        <f t="shared" si="46"/>
        <v>#REF!</v>
      </c>
      <c r="AT166">
        <f t="shared" si="42"/>
        <v>397.7609548601322</v>
      </c>
      <c r="AU166" s="2">
        <f t="shared" si="43"/>
        <v>11.987</v>
      </c>
      <c r="AV166" t="e">
        <f t="shared" si="47"/>
        <v>#REF!</v>
      </c>
    </row>
    <row r="167" spans="1:48" ht="12.75">
      <c r="A167" t="s">
        <v>362</v>
      </c>
      <c r="B167" t="s">
        <v>60</v>
      </c>
      <c r="C167" t="s">
        <v>363</v>
      </c>
      <c r="D167">
        <v>15</v>
      </c>
      <c r="E167">
        <v>49574.6</v>
      </c>
      <c r="F167">
        <v>156.7</v>
      </c>
      <c r="G167">
        <v>74741.7</v>
      </c>
      <c r="H167">
        <v>-0.446</v>
      </c>
      <c r="I167">
        <v>50045.3</v>
      </c>
      <c r="J167">
        <v>-0.01</v>
      </c>
      <c r="K167">
        <v>2452397.76141782</v>
      </c>
      <c r="L167" s="2">
        <f t="shared" si="32"/>
        <v>0.7614178201183677</v>
      </c>
      <c r="N167" s="2">
        <f t="shared" si="33"/>
        <v>-0.446</v>
      </c>
      <c r="O167" s="1">
        <f t="shared" si="34"/>
        <v>2452397.76141782</v>
      </c>
      <c r="P167" s="2">
        <f t="shared" si="35"/>
        <v>-0.446</v>
      </c>
      <c r="Q167" s="1">
        <f t="shared" si="36"/>
        <v>397.76141782011837</v>
      </c>
      <c r="R167" s="2">
        <f t="shared" si="37"/>
        <v>-0.446</v>
      </c>
      <c r="AI167" s="1">
        <f t="shared" si="38"/>
        <v>2452397.76141782</v>
      </c>
      <c r="AJ167" s="2">
        <f t="shared" si="39"/>
        <v>11.984</v>
      </c>
      <c r="AN167" t="e">
        <f t="shared" si="44"/>
        <v>#REF!</v>
      </c>
      <c r="AO167" t="str">
        <f t="shared" si="40"/>
        <v>020503.26133</v>
      </c>
      <c r="AP167" s="2">
        <f t="shared" si="41"/>
        <v>11.984</v>
      </c>
      <c r="AQ167" s="2" t="e">
        <f t="shared" si="45"/>
        <v>#REF!</v>
      </c>
      <c r="AR167" t="e">
        <f t="shared" si="46"/>
        <v>#REF!</v>
      </c>
      <c r="AT167">
        <f t="shared" si="42"/>
        <v>397.76141782011837</v>
      </c>
      <c r="AU167" s="2">
        <f t="shared" si="43"/>
        <v>11.984</v>
      </c>
      <c r="AV167" t="e">
        <f t="shared" si="47"/>
        <v>#REF!</v>
      </c>
    </row>
    <row r="168" spans="1:48" ht="12.75">
      <c r="A168" t="s">
        <v>364</v>
      </c>
      <c r="B168" t="s">
        <v>60</v>
      </c>
      <c r="C168" t="s">
        <v>365</v>
      </c>
      <c r="D168">
        <v>15</v>
      </c>
      <c r="E168">
        <v>51516.8</v>
      </c>
      <c r="F168">
        <v>153.7</v>
      </c>
      <c r="G168">
        <v>80184.8</v>
      </c>
      <c r="H168">
        <v>-0.48</v>
      </c>
      <c r="I168">
        <v>52293.7</v>
      </c>
      <c r="J168">
        <v>-0.016</v>
      </c>
      <c r="K168">
        <v>2452397.76188079</v>
      </c>
      <c r="L168" s="2">
        <f t="shared" si="32"/>
        <v>0.7618807898834348</v>
      </c>
      <c r="N168" s="2">
        <f t="shared" si="33"/>
        <v>-0.48</v>
      </c>
      <c r="O168" s="1">
        <f t="shared" si="34"/>
        <v>2452397.76188079</v>
      </c>
      <c r="P168" s="2">
        <f t="shared" si="35"/>
        <v>-0.48</v>
      </c>
      <c r="Q168" s="1">
        <f t="shared" si="36"/>
        <v>397.76188078988343</v>
      </c>
      <c r="R168" s="2">
        <f t="shared" si="37"/>
        <v>-0.48</v>
      </c>
      <c r="AI168" s="1">
        <f t="shared" si="38"/>
        <v>2452397.76188079</v>
      </c>
      <c r="AJ168" s="2">
        <f t="shared" si="39"/>
        <v>11.95</v>
      </c>
      <c r="AN168" t="e">
        <f t="shared" si="44"/>
        <v>#REF!</v>
      </c>
      <c r="AO168" t="str">
        <f t="shared" si="40"/>
        <v>020503.26179</v>
      </c>
      <c r="AP168" s="2">
        <f t="shared" si="41"/>
        <v>11.95</v>
      </c>
      <c r="AQ168" s="2" t="e">
        <f t="shared" si="45"/>
        <v>#REF!</v>
      </c>
      <c r="AR168" t="e">
        <f t="shared" si="46"/>
        <v>#REF!</v>
      </c>
      <c r="AT168">
        <f t="shared" si="42"/>
        <v>397.76188078988343</v>
      </c>
      <c r="AU168" s="2">
        <f t="shared" si="43"/>
        <v>11.95</v>
      </c>
      <c r="AV168" t="e">
        <f t="shared" si="47"/>
        <v>#REF!</v>
      </c>
    </row>
    <row r="169" spans="1:48" ht="12.75">
      <c r="A169" t="s">
        <v>366</v>
      </c>
      <c r="B169" t="s">
        <v>60</v>
      </c>
      <c r="C169" t="s">
        <v>367</v>
      </c>
      <c r="D169">
        <v>15</v>
      </c>
      <c r="E169">
        <v>51581.8</v>
      </c>
      <c r="F169">
        <v>154.5</v>
      </c>
      <c r="G169">
        <v>80415.4</v>
      </c>
      <c r="H169">
        <v>-0.482</v>
      </c>
      <c r="I169">
        <v>52675.1</v>
      </c>
      <c r="J169">
        <v>-0.023</v>
      </c>
      <c r="K169">
        <v>2452397.76235532</v>
      </c>
      <c r="L169" s="2">
        <f t="shared" si="32"/>
        <v>0.7623553201556206</v>
      </c>
      <c r="N169" s="2">
        <f t="shared" si="33"/>
        <v>-0.482</v>
      </c>
      <c r="O169" s="1">
        <f t="shared" si="34"/>
        <v>2452397.76235532</v>
      </c>
      <c r="P169" s="2">
        <f t="shared" si="35"/>
        <v>-0.482</v>
      </c>
      <c r="Q169" s="1">
        <f t="shared" si="36"/>
        <v>397.7623553201556</v>
      </c>
      <c r="R169" s="2">
        <f t="shared" si="37"/>
        <v>-0.482</v>
      </c>
      <c r="AI169" s="1">
        <f t="shared" si="38"/>
        <v>2452397.76235532</v>
      </c>
      <c r="AJ169" s="2">
        <f t="shared" si="39"/>
        <v>11.948</v>
      </c>
      <c r="AN169" t="e">
        <f t="shared" si="44"/>
        <v>#REF!</v>
      </c>
      <c r="AO169" t="str">
        <f t="shared" si="40"/>
        <v>020503.26226</v>
      </c>
      <c r="AP169" s="2">
        <f t="shared" si="41"/>
        <v>11.948</v>
      </c>
      <c r="AQ169" s="2" t="e">
        <f t="shared" si="45"/>
        <v>#REF!</v>
      </c>
      <c r="AR169" t="e">
        <f t="shared" si="46"/>
        <v>#REF!</v>
      </c>
      <c r="AT169">
        <f t="shared" si="42"/>
        <v>397.7623553201556</v>
      </c>
      <c r="AU169" s="2">
        <f t="shared" si="43"/>
        <v>11.948</v>
      </c>
      <c r="AV169" t="e">
        <f t="shared" si="47"/>
        <v>#REF!</v>
      </c>
    </row>
    <row r="170" spans="1:48" ht="12.75">
      <c r="A170" t="s">
        <v>368</v>
      </c>
      <c r="B170" t="s">
        <v>60</v>
      </c>
      <c r="C170" t="s">
        <v>369</v>
      </c>
      <c r="D170">
        <v>15</v>
      </c>
      <c r="E170">
        <v>51054.8</v>
      </c>
      <c r="F170">
        <v>154.1</v>
      </c>
      <c r="G170">
        <v>80556.6</v>
      </c>
      <c r="H170">
        <v>-0.495</v>
      </c>
      <c r="I170">
        <v>52439.4</v>
      </c>
      <c r="J170">
        <v>-0.029</v>
      </c>
      <c r="K170">
        <v>2452397.76280671</v>
      </c>
      <c r="L170" s="2">
        <f t="shared" si="32"/>
        <v>0.7628067098557949</v>
      </c>
      <c r="N170" s="2">
        <f t="shared" si="33"/>
        <v>-0.495</v>
      </c>
      <c r="O170" s="1">
        <f t="shared" si="34"/>
        <v>2452397.76280671</v>
      </c>
      <c r="P170" s="2">
        <f t="shared" si="35"/>
        <v>-0.495</v>
      </c>
      <c r="Q170" s="1">
        <f t="shared" si="36"/>
        <v>397.7628067098558</v>
      </c>
      <c r="R170" s="2">
        <f t="shared" si="37"/>
        <v>-0.495</v>
      </c>
      <c r="AI170" s="1">
        <f t="shared" si="38"/>
        <v>2452397.76280671</v>
      </c>
      <c r="AJ170" s="2">
        <f t="shared" si="39"/>
        <v>11.935</v>
      </c>
      <c r="AN170" t="e">
        <f t="shared" si="44"/>
        <v>#REF!</v>
      </c>
      <c r="AO170" t="str">
        <f t="shared" si="40"/>
        <v>020503.26271</v>
      </c>
      <c r="AP170" s="2">
        <f t="shared" si="41"/>
        <v>11.935</v>
      </c>
      <c r="AQ170" s="2" t="e">
        <f t="shared" si="45"/>
        <v>#REF!</v>
      </c>
      <c r="AR170" t="e">
        <f t="shared" si="46"/>
        <v>#REF!</v>
      </c>
      <c r="AT170">
        <f t="shared" si="42"/>
        <v>397.7628067098558</v>
      </c>
      <c r="AU170" s="2">
        <f t="shared" si="43"/>
        <v>11.935</v>
      </c>
      <c r="AV170" t="e">
        <f t="shared" si="47"/>
        <v>#REF!</v>
      </c>
    </row>
    <row r="171" spans="1:48" ht="12.75">
      <c r="A171" t="s">
        <v>370</v>
      </c>
      <c r="B171" t="s">
        <v>60</v>
      </c>
      <c r="C171" t="s">
        <v>371</v>
      </c>
      <c r="D171">
        <v>15</v>
      </c>
      <c r="E171">
        <v>51545.9</v>
      </c>
      <c r="F171">
        <v>152.2</v>
      </c>
      <c r="G171">
        <v>82086.2</v>
      </c>
      <c r="H171">
        <v>-0.505</v>
      </c>
      <c r="I171">
        <v>52664.8</v>
      </c>
      <c r="J171">
        <v>-0.023</v>
      </c>
      <c r="K171">
        <v>2452397.76328125</v>
      </c>
      <c r="L171" s="2">
        <f t="shared" si="32"/>
        <v>0.7632812499068677</v>
      </c>
      <c r="N171" s="2">
        <f t="shared" si="33"/>
        <v>-0.505</v>
      </c>
      <c r="O171" s="1">
        <f t="shared" si="34"/>
        <v>2452397.76328125</v>
      </c>
      <c r="P171" s="2">
        <f t="shared" si="35"/>
        <v>-0.505</v>
      </c>
      <c r="Q171" s="1">
        <f t="shared" si="36"/>
        <v>397.76328124990687</v>
      </c>
      <c r="R171" s="2">
        <f t="shared" si="37"/>
        <v>-0.505</v>
      </c>
      <c r="AI171" s="1">
        <f t="shared" si="38"/>
        <v>2452397.76328125</v>
      </c>
      <c r="AJ171" s="2">
        <f t="shared" si="39"/>
        <v>11.924999999999999</v>
      </c>
      <c r="AN171" t="e">
        <f t="shared" si="44"/>
        <v>#REF!</v>
      </c>
      <c r="AO171" t="str">
        <f t="shared" si="40"/>
        <v>020503.26319</v>
      </c>
      <c r="AP171" s="2">
        <f t="shared" si="41"/>
        <v>11.924999999999999</v>
      </c>
      <c r="AQ171" s="2" t="e">
        <f t="shared" si="45"/>
        <v>#REF!</v>
      </c>
      <c r="AR171" t="e">
        <f t="shared" si="46"/>
        <v>#REF!</v>
      </c>
      <c r="AT171">
        <f t="shared" si="42"/>
        <v>397.76328124990687</v>
      </c>
      <c r="AU171" s="2">
        <f t="shared" si="43"/>
        <v>11.924999999999999</v>
      </c>
      <c r="AV171" t="e">
        <f t="shared" si="47"/>
        <v>#REF!</v>
      </c>
    </row>
    <row r="172" spans="1:48" ht="12.75">
      <c r="A172" t="s">
        <v>372</v>
      </c>
      <c r="B172" t="s">
        <v>60</v>
      </c>
      <c r="C172" t="s">
        <v>373</v>
      </c>
      <c r="D172">
        <v>15</v>
      </c>
      <c r="E172">
        <v>51488.8</v>
      </c>
      <c r="F172">
        <v>151.3</v>
      </c>
      <c r="G172">
        <v>78524.8</v>
      </c>
      <c r="H172">
        <v>-0.458</v>
      </c>
      <c r="I172">
        <v>52732</v>
      </c>
      <c r="J172">
        <v>-0.026</v>
      </c>
      <c r="K172">
        <v>2452397.76374421</v>
      </c>
      <c r="L172" s="2">
        <f t="shared" si="32"/>
        <v>0.7637442098930478</v>
      </c>
      <c r="N172" s="2">
        <f t="shared" si="33"/>
        <v>-0.458</v>
      </c>
      <c r="O172" s="1">
        <f t="shared" si="34"/>
        <v>2452397.76374421</v>
      </c>
      <c r="P172" s="2">
        <f t="shared" si="35"/>
        <v>-0.458</v>
      </c>
      <c r="Q172" s="1">
        <f t="shared" si="36"/>
        <v>397.76374420989305</v>
      </c>
      <c r="R172" s="2">
        <f t="shared" si="37"/>
        <v>-0.458</v>
      </c>
      <c r="AI172" s="1">
        <f t="shared" si="38"/>
        <v>2452397.76374421</v>
      </c>
      <c r="AJ172" s="2">
        <f t="shared" si="39"/>
        <v>11.972</v>
      </c>
      <c r="AN172" t="e">
        <f t="shared" si="44"/>
        <v>#REF!</v>
      </c>
      <c r="AO172" t="str">
        <f t="shared" si="40"/>
        <v>020503.26365</v>
      </c>
      <c r="AP172" s="2">
        <f t="shared" si="41"/>
        <v>11.972</v>
      </c>
      <c r="AQ172" s="2" t="e">
        <f t="shared" si="45"/>
        <v>#REF!</v>
      </c>
      <c r="AR172" t="e">
        <f t="shared" si="46"/>
        <v>#REF!</v>
      </c>
      <c r="AT172">
        <f t="shared" si="42"/>
        <v>397.76374420989305</v>
      </c>
      <c r="AU172" s="2">
        <f t="shared" si="43"/>
        <v>11.972</v>
      </c>
      <c r="AV172" t="e">
        <f t="shared" si="47"/>
        <v>#REF!</v>
      </c>
    </row>
    <row r="173" spans="1:48" ht="12.75">
      <c r="A173" t="s">
        <v>374</v>
      </c>
      <c r="B173" t="s">
        <v>60</v>
      </c>
      <c r="C173" t="s">
        <v>375</v>
      </c>
      <c r="D173">
        <v>15</v>
      </c>
      <c r="E173">
        <v>50772.2</v>
      </c>
      <c r="F173">
        <v>153.2</v>
      </c>
      <c r="G173">
        <v>75012.3</v>
      </c>
      <c r="H173">
        <v>-0.424</v>
      </c>
      <c r="I173">
        <v>52299.8</v>
      </c>
      <c r="J173">
        <v>-0.032</v>
      </c>
      <c r="K173">
        <v>2452397.76420718</v>
      </c>
      <c r="L173" s="2">
        <f t="shared" si="32"/>
        <v>0.7642071801237762</v>
      </c>
      <c r="N173" s="2">
        <f t="shared" si="33"/>
        <v>-0.424</v>
      </c>
      <c r="O173" s="1">
        <f t="shared" si="34"/>
        <v>2452397.76420718</v>
      </c>
      <c r="P173" s="2">
        <f t="shared" si="35"/>
        <v>-0.424</v>
      </c>
      <c r="Q173" s="1">
        <f t="shared" si="36"/>
        <v>397.7642071801238</v>
      </c>
      <c r="R173" s="2">
        <f t="shared" si="37"/>
        <v>-0.424</v>
      </c>
      <c r="AI173" s="1">
        <f t="shared" si="38"/>
        <v>2452397.76420718</v>
      </c>
      <c r="AJ173" s="2">
        <f t="shared" si="39"/>
        <v>12.006</v>
      </c>
      <c r="AN173" t="e">
        <f t="shared" si="44"/>
        <v>#REF!</v>
      </c>
      <c r="AO173" t="str">
        <f t="shared" si="40"/>
        <v>020503.26412</v>
      </c>
      <c r="AP173" s="2">
        <f t="shared" si="41"/>
        <v>12.006</v>
      </c>
      <c r="AQ173" s="2" t="e">
        <f t="shared" si="45"/>
        <v>#REF!</v>
      </c>
      <c r="AR173" t="e">
        <f t="shared" si="46"/>
        <v>#REF!</v>
      </c>
      <c r="AT173">
        <f t="shared" si="42"/>
        <v>397.7642071801238</v>
      </c>
      <c r="AU173" s="2">
        <f t="shared" si="43"/>
        <v>12.006</v>
      </c>
      <c r="AV173" t="e">
        <f t="shared" si="47"/>
        <v>#REF!</v>
      </c>
    </row>
    <row r="174" spans="1:48" ht="12.75">
      <c r="A174" t="s">
        <v>376</v>
      </c>
      <c r="B174" t="s">
        <v>60</v>
      </c>
      <c r="C174" t="s">
        <v>377</v>
      </c>
      <c r="D174">
        <v>15</v>
      </c>
      <c r="E174">
        <v>51067.6</v>
      </c>
      <c r="F174">
        <v>154.3</v>
      </c>
      <c r="G174">
        <v>73826.2</v>
      </c>
      <c r="H174">
        <v>-0.4</v>
      </c>
      <c r="I174">
        <v>53574.7</v>
      </c>
      <c r="J174">
        <v>-0.052</v>
      </c>
      <c r="K174">
        <v>2452397.76467014</v>
      </c>
      <c r="L174" s="2">
        <f t="shared" si="32"/>
        <v>0.7646701401099563</v>
      </c>
      <c r="N174" s="2">
        <f t="shared" si="33"/>
        <v>-0.4</v>
      </c>
      <c r="O174" s="1">
        <f t="shared" si="34"/>
        <v>2452397.76467014</v>
      </c>
      <c r="P174" s="2">
        <f t="shared" si="35"/>
        <v>-0.4</v>
      </c>
      <c r="Q174" s="1">
        <f t="shared" si="36"/>
        <v>397.76467014010996</v>
      </c>
      <c r="R174" s="2">
        <f t="shared" si="37"/>
        <v>-0.4</v>
      </c>
      <c r="AI174" s="1">
        <f t="shared" si="38"/>
        <v>2452397.76467014</v>
      </c>
      <c r="AJ174" s="2">
        <f t="shared" si="39"/>
        <v>12.03</v>
      </c>
      <c r="AN174" t="e">
        <f t="shared" si="44"/>
        <v>#REF!</v>
      </c>
      <c r="AO174" t="str">
        <f t="shared" si="40"/>
        <v>020503.26458</v>
      </c>
      <c r="AP174" s="2">
        <f t="shared" si="41"/>
        <v>12.03</v>
      </c>
      <c r="AQ174" s="2" t="e">
        <f t="shared" si="45"/>
        <v>#REF!</v>
      </c>
      <c r="AR174" t="e">
        <f t="shared" si="46"/>
        <v>#REF!</v>
      </c>
      <c r="AT174">
        <f t="shared" si="42"/>
        <v>397.76467014010996</v>
      </c>
      <c r="AU174" s="2">
        <f t="shared" si="43"/>
        <v>12.03</v>
      </c>
      <c r="AV174" t="e">
        <f t="shared" si="47"/>
        <v>#REF!</v>
      </c>
    </row>
    <row r="175" spans="1:48" ht="12.75">
      <c r="A175" t="s">
        <v>378</v>
      </c>
      <c r="B175" t="s">
        <v>60</v>
      </c>
      <c r="C175" t="s">
        <v>379</v>
      </c>
      <c r="D175">
        <v>15</v>
      </c>
      <c r="E175">
        <v>52395.4</v>
      </c>
      <c r="F175">
        <v>151</v>
      </c>
      <c r="G175">
        <v>73398.6</v>
      </c>
      <c r="H175">
        <v>-0.366</v>
      </c>
      <c r="I175">
        <v>53440.3</v>
      </c>
      <c r="J175">
        <v>-0.021</v>
      </c>
      <c r="K175">
        <v>2452397.7651331</v>
      </c>
      <c r="L175" s="2">
        <f t="shared" si="32"/>
        <v>0.7651331000961363</v>
      </c>
      <c r="N175" s="2">
        <f t="shared" si="33"/>
        <v>-0.366</v>
      </c>
      <c r="O175" s="1">
        <f t="shared" si="34"/>
        <v>2452397.7651331</v>
      </c>
      <c r="P175" s="2">
        <f t="shared" si="35"/>
        <v>-0.366</v>
      </c>
      <c r="Q175" s="1">
        <f t="shared" si="36"/>
        <v>397.76513310009614</v>
      </c>
      <c r="R175" s="2">
        <f t="shared" si="37"/>
        <v>-0.366</v>
      </c>
      <c r="AI175" s="1">
        <f t="shared" si="38"/>
        <v>2452397.7651331</v>
      </c>
      <c r="AJ175" s="2">
        <f t="shared" si="39"/>
        <v>12.064</v>
      </c>
      <c r="AN175" t="e">
        <f t="shared" si="44"/>
        <v>#REF!</v>
      </c>
      <c r="AO175" t="str">
        <f t="shared" si="40"/>
        <v>020503.26504</v>
      </c>
      <c r="AP175" s="2">
        <f t="shared" si="41"/>
        <v>12.064</v>
      </c>
      <c r="AQ175" s="2" t="e">
        <f t="shared" si="45"/>
        <v>#REF!</v>
      </c>
      <c r="AR175" t="e">
        <f t="shared" si="46"/>
        <v>#REF!</v>
      </c>
      <c r="AT175">
        <f t="shared" si="42"/>
        <v>397.76513310009614</v>
      </c>
      <c r="AU175" s="2">
        <f t="shared" si="43"/>
        <v>12.064</v>
      </c>
      <c r="AV175" t="e">
        <f t="shared" si="47"/>
        <v>#REF!</v>
      </c>
    </row>
    <row r="176" spans="1:48" ht="12.75">
      <c r="A176" t="s">
        <v>380</v>
      </c>
      <c r="B176" t="s">
        <v>60</v>
      </c>
      <c r="C176" t="s">
        <v>381</v>
      </c>
      <c r="D176">
        <v>15</v>
      </c>
      <c r="E176">
        <v>51630.9</v>
      </c>
      <c r="F176">
        <v>150</v>
      </c>
      <c r="G176">
        <v>72941.1</v>
      </c>
      <c r="H176">
        <v>-0.375</v>
      </c>
      <c r="I176">
        <v>54567.9</v>
      </c>
      <c r="J176">
        <v>-0.06</v>
      </c>
      <c r="K176">
        <v>2452397.76559606</v>
      </c>
      <c r="L176" s="2">
        <f t="shared" si="32"/>
        <v>0.7655960600823164</v>
      </c>
      <c r="N176" s="2">
        <f t="shared" si="33"/>
        <v>-0.375</v>
      </c>
      <c r="O176" s="1">
        <f t="shared" si="34"/>
        <v>2452397.76559606</v>
      </c>
      <c r="P176" s="2">
        <f t="shared" si="35"/>
        <v>-0.375</v>
      </c>
      <c r="Q176" s="1">
        <f t="shared" si="36"/>
        <v>397.7655960600823</v>
      </c>
      <c r="R176" s="2">
        <f t="shared" si="37"/>
        <v>-0.375</v>
      </c>
      <c r="AI176" s="1">
        <f t="shared" si="38"/>
        <v>2452397.76559606</v>
      </c>
      <c r="AJ176" s="2">
        <f t="shared" si="39"/>
        <v>12.055</v>
      </c>
      <c r="AN176" t="e">
        <f t="shared" si="44"/>
        <v>#REF!</v>
      </c>
      <c r="AO176" t="str">
        <f t="shared" si="40"/>
        <v>020503.26550</v>
      </c>
      <c r="AP176" s="2">
        <f t="shared" si="41"/>
        <v>12.055</v>
      </c>
      <c r="AQ176" s="2" t="e">
        <f t="shared" si="45"/>
        <v>#REF!</v>
      </c>
      <c r="AR176" t="e">
        <f t="shared" si="46"/>
        <v>#REF!</v>
      </c>
      <c r="AT176">
        <f t="shared" si="42"/>
        <v>397.7655960600823</v>
      </c>
      <c r="AU176" s="2">
        <f t="shared" si="43"/>
        <v>12.055</v>
      </c>
      <c r="AV176" t="e">
        <f t="shared" si="47"/>
        <v>#REF!</v>
      </c>
    </row>
    <row r="177" spans="1:48" ht="12.75">
      <c r="A177" t="s">
        <v>382</v>
      </c>
      <c r="B177" t="s">
        <v>60</v>
      </c>
      <c r="C177" t="s">
        <v>383</v>
      </c>
      <c r="D177">
        <v>15</v>
      </c>
      <c r="E177">
        <v>52723.4</v>
      </c>
      <c r="F177">
        <v>151</v>
      </c>
      <c r="G177">
        <v>74938</v>
      </c>
      <c r="H177">
        <v>-0.382</v>
      </c>
      <c r="I177">
        <v>53918.5</v>
      </c>
      <c r="J177">
        <v>-0.024</v>
      </c>
      <c r="K177">
        <v>2452397.76604745</v>
      </c>
      <c r="L177" s="2">
        <f t="shared" si="32"/>
        <v>0.7660474497824907</v>
      </c>
      <c r="N177" s="2">
        <f t="shared" si="33"/>
        <v>-0.382</v>
      </c>
      <c r="O177" s="1">
        <f t="shared" si="34"/>
        <v>2452397.76604745</v>
      </c>
      <c r="P177" s="2">
        <f t="shared" si="35"/>
        <v>-0.382</v>
      </c>
      <c r="Q177" s="1">
        <f t="shared" si="36"/>
        <v>397.7660474497825</v>
      </c>
      <c r="R177" s="2">
        <f t="shared" si="37"/>
        <v>-0.382</v>
      </c>
      <c r="AI177" s="1">
        <f t="shared" si="38"/>
        <v>2452397.76604745</v>
      </c>
      <c r="AJ177" s="2">
        <f t="shared" si="39"/>
        <v>12.048</v>
      </c>
      <c r="AN177" t="e">
        <f t="shared" si="44"/>
        <v>#REF!</v>
      </c>
      <c r="AO177" t="str">
        <f t="shared" si="40"/>
        <v>020503.26596</v>
      </c>
      <c r="AP177" s="2">
        <f t="shared" si="41"/>
        <v>12.048</v>
      </c>
      <c r="AQ177" s="2" t="e">
        <f t="shared" si="45"/>
        <v>#REF!</v>
      </c>
      <c r="AR177" t="e">
        <f t="shared" si="46"/>
        <v>#REF!</v>
      </c>
      <c r="AT177">
        <f t="shared" si="42"/>
        <v>397.7660474497825</v>
      </c>
      <c r="AU177" s="2">
        <f t="shared" si="43"/>
        <v>12.048</v>
      </c>
      <c r="AV177" t="e">
        <f t="shared" si="47"/>
        <v>#REF!</v>
      </c>
    </row>
    <row r="178" spans="1:48" ht="12.75">
      <c r="A178" t="s">
        <v>384</v>
      </c>
      <c r="B178" t="s">
        <v>60</v>
      </c>
      <c r="C178" t="s">
        <v>385</v>
      </c>
      <c r="D178">
        <v>15</v>
      </c>
      <c r="E178">
        <v>52863.4</v>
      </c>
      <c r="F178">
        <v>149.4</v>
      </c>
      <c r="G178">
        <v>79100.2</v>
      </c>
      <c r="H178">
        <v>-0.438</v>
      </c>
      <c r="I178">
        <v>54343.5</v>
      </c>
      <c r="J178">
        <v>-0.03</v>
      </c>
      <c r="K178">
        <v>2452397.76652199</v>
      </c>
      <c r="L178" s="2">
        <f t="shared" si="32"/>
        <v>0.7665219898335636</v>
      </c>
      <c r="N178" s="2">
        <f t="shared" si="33"/>
        <v>-0.438</v>
      </c>
      <c r="O178" s="1">
        <f t="shared" si="34"/>
        <v>2452397.76652199</v>
      </c>
      <c r="P178" s="2">
        <f t="shared" si="35"/>
        <v>-0.438</v>
      </c>
      <c r="Q178" s="1">
        <f t="shared" si="36"/>
        <v>397.76652198983356</v>
      </c>
      <c r="R178" s="2">
        <f t="shared" si="37"/>
        <v>-0.438</v>
      </c>
      <c r="AI178" s="1">
        <f t="shared" si="38"/>
        <v>2452397.76652199</v>
      </c>
      <c r="AJ178" s="2">
        <f t="shared" si="39"/>
        <v>11.991999999999999</v>
      </c>
      <c r="AN178" t="e">
        <f t="shared" si="44"/>
        <v>#REF!</v>
      </c>
      <c r="AO178" t="str">
        <f t="shared" si="40"/>
        <v>020503.26643</v>
      </c>
      <c r="AP178" s="2">
        <f t="shared" si="41"/>
        <v>11.991999999999999</v>
      </c>
      <c r="AQ178" s="2" t="e">
        <f t="shared" si="45"/>
        <v>#REF!</v>
      </c>
      <c r="AR178" t="e">
        <f t="shared" si="46"/>
        <v>#REF!</v>
      </c>
      <c r="AT178">
        <f t="shared" si="42"/>
        <v>397.76652198983356</v>
      </c>
      <c r="AU178" s="2">
        <f t="shared" si="43"/>
        <v>11.991999999999999</v>
      </c>
      <c r="AV178" t="e">
        <f t="shared" si="47"/>
        <v>#REF!</v>
      </c>
    </row>
    <row r="179" spans="1:48" ht="12.75">
      <c r="A179" t="s">
        <v>386</v>
      </c>
      <c r="B179" t="s">
        <v>60</v>
      </c>
      <c r="C179" t="s">
        <v>387</v>
      </c>
      <c r="D179">
        <v>15</v>
      </c>
      <c r="E179">
        <v>53280.8</v>
      </c>
      <c r="F179">
        <v>150.2</v>
      </c>
      <c r="G179">
        <v>78284.1</v>
      </c>
      <c r="H179">
        <v>-0.418</v>
      </c>
      <c r="I179">
        <v>54344.6</v>
      </c>
      <c r="J179">
        <v>-0.021</v>
      </c>
      <c r="K179">
        <v>2452397.76698495</v>
      </c>
      <c r="L179" s="2">
        <f t="shared" si="32"/>
        <v>0.7669849498197436</v>
      </c>
      <c r="N179" s="2">
        <f t="shared" si="33"/>
        <v>-0.418</v>
      </c>
      <c r="O179" s="1">
        <f t="shared" si="34"/>
        <v>2452397.76698495</v>
      </c>
      <c r="P179" s="2">
        <f t="shared" si="35"/>
        <v>-0.418</v>
      </c>
      <c r="Q179" s="1">
        <f t="shared" si="36"/>
        <v>397.76698494981974</v>
      </c>
      <c r="R179" s="2">
        <f t="shared" si="37"/>
        <v>-0.418</v>
      </c>
      <c r="AI179" s="1">
        <f t="shared" si="38"/>
        <v>2452397.76698495</v>
      </c>
      <c r="AJ179" s="2">
        <f t="shared" si="39"/>
        <v>12.012</v>
      </c>
      <c r="AN179" t="e">
        <f t="shared" si="44"/>
        <v>#REF!</v>
      </c>
      <c r="AO179" t="str">
        <f t="shared" si="40"/>
        <v>020503.26689</v>
      </c>
      <c r="AP179" s="2">
        <f t="shared" si="41"/>
        <v>12.012</v>
      </c>
      <c r="AQ179" s="2" t="e">
        <f t="shared" si="45"/>
        <v>#REF!</v>
      </c>
      <c r="AR179" t="e">
        <f t="shared" si="46"/>
        <v>#REF!</v>
      </c>
      <c r="AT179">
        <f t="shared" si="42"/>
        <v>397.76698494981974</v>
      </c>
      <c r="AU179" s="2">
        <f t="shared" si="43"/>
        <v>12.012</v>
      </c>
      <c r="AV179" t="e">
        <f t="shared" si="47"/>
        <v>#REF!</v>
      </c>
    </row>
    <row r="180" spans="1:48" ht="12.75">
      <c r="A180" t="s">
        <v>388</v>
      </c>
      <c r="B180" t="s">
        <v>60</v>
      </c>
      <c r="C180" t="s">
        <v>389</v>
      </c>
      <c r="D180">
        <v>15</v>
      </c>
      <c r="E180">
        <v>53090.4</v>
      </c>
      <c r="F180">
        <v>150.9</v>
      </c>
      <c r="G180">
        <v>75150.1</v>
      </c>
      <c r="H180">
        <v>-0.377</v>
      </c>
      <c r="I180">
        <v>54134.5</v>
      </c>
      <c r="J180">
        <v>-0.021</v>
      </c>
      <c r="K180">
        <v>2452397.76744792</v>
      </c>
      <c r="L180" s="2">
        <f t="shared" si="32"/>
        <v>0.767447920050472</v>
      </c>
      <c r="N180" s="2">
        <f t="shared" si="33"/>
        <v>-0.377</v>
      </c>
      <c r="O180" s="1">
        <f t="shared" si="34"/>
        <v>2452397.76744792</v>
      </c>
      <c r="P180" s="2">
        <f t="shared" si="35"/>
        <v>-0.377</v>
      </c>
      <c r="Q180" s="1">
        <f t="shared" si="36"/>
        <v>397.7674479200505</v>
      </c>
      <c r="R180" s="2">
        <f t="shared" si="37"/>
        <v>-0.377</v>
      </c>
      <c r="AI180" s="1">
        <f t="shared" si="38"/>
        <v>2452397.76744792</v>
      </c>
      <c r="AJ180" s="2">
        <f t="shared" si="39"/>
        <v>12.052999999999999</v>
      </c>
      <c r="AN180" t="e">
        <f t="shared" si="44"/>
        <v>#REF!</v>
      </c>
      <c r="AO180" t="str">
        <f t="shared" si="40"/>
        <v>020503.26736</v>
      </c>
      <c r="AP180" s="2">
        <f t="shared" si="41"/>
        <v>12.052999999999999</v>
      </c>
      <c r="AQ180" s="2" t="e">
        <f t="shared" si="45"/>
        <v>#REF!</v>
      </c>
      <c r="AR180" t="e">
        <f t="shared" si="46"/>
        <v>#REF!</v>
      </c>
      <c r="AT180">
        <f t="shared" si="42"/>
        <v>397.7674479200505</v>
      </c>
      <c r="AU180" s="2">
        <f t="shared" si="43"/>
        <v>12.052999999999999</v>
      </c>
      <c r="AV180" t="e">
        <f t="shared" si="47"/>
        <v>#REF!</v>
      </c>
    </row>
    <row r="181" spans="1:48" ht="12.75">
      <c r="A181" t="s">
        <v>390</v>
      </c>
      <c r="B181" t="s">
        <v>60</v>
      </c>
      <c r="C181" t="s">
        <v>391</v>
      </c>
      <c r="D181">
        <v>15</v>
      </c>
      <c r="E181">
        <v>52620.9</v>
      </c>
      <c r="F181">
        <v>151.8</v>
      </c>
      <c r="G181">
        <v>74436.9</v>
      </c>
      <c r="H181">
        <v>-0.377</v>
      </c>
      <c r="I181">
        <v>53424</v>
      </c>
      <c r="J181">
        <v>-0.016</v>
      </c>
      <c r="K181">
        <v>2452397.76789931</v>
      </c>
      <c r="L181" s="2">
        <f t="shared" si="32"/>
        <v>0.7678993102163076</v>
      </c>
      <c r="N181" s="2">
        <f t="shared" si="33"/>
        <v>-0.377</v>
      </c>
      <c r="O181" s="1">
        <f t="shared" si="34"/>
        <v>2452397.76789931</v>
      </c>
      <c r="P181" s="2">
        <f t="shared" si="35"/>
        <v>-0.377</v>
      </c>
      <c r="Q181" s="1">
        <f t="shared" si="36"/>
        <v>397.7678993102163</v>
      </c>
      <c r="R181" s="2">
        <f t="shared" si="37"/>
        <v>-0.377</v>
      </c>
      <c r="AI181" s="1">
        <f t="shared" si="38"/>
        <v>2452397.76789931</v>
      </c>
      <c r="AJ181" s="2">
        <f t="shared" si="39"/>
        <v>12.052999999999999</v>
      </c>
      <c r="AN181" t="e">
        <f t="shared" si="44"/>
        <v>#REF!</v>
      </c>
      <c r="AO181" t="str">
        <f t="shared" si="40"/>
        <v>020503.26781</v>
      </c>
      <c r="AP181" s="2">
        <f t="shared" si="41"/>
        <v>12.052999999999999</v>
      </c>
      <c r="AQ181" s="2" t="e">
        <f t="shared" si="45"/>
        <v>#REF!</v>
      </c>
      <c r="AR181" t="e">
        <f t="shared" si="46"/>
        <v>#REF!</v>
      </c>
      <c r="AT181">
        <f t="shared" si="42"/>
        <v>397.7678993102163</v>
      </c>
      <c r="AU181" s="2">
        <f t="shared" si="43"/>
        <v>12.052999999999999</v>
      </c>
      <c r="AV181" t="e">
        <f t="shared" si="47"/>
        <v>#REF!</v>
      </c>
    </row>
    <row r="182" spans="1:48" ht="12.75">
      <c r="A182" t="s">
        <v>392</v>
      </c>
      <c r="B182" t="s">
        <v>60</v>
      </c>
      <c r="C182" t="s">
        <v>393</v>
      </c>
      <c r="D182">
        <v>15</v>
      </c>
      <c r="E182">
        <v>53297.1</v>
      </c>
      <c r="F182">
        <v>149.5</v>
      </c>
      <c r="G182">
        <v>73571.6</v>
      </c>
      <c r="H182">
        <v>-0.35</v>
      </c>
      <c r="I182">
        <v>53879.7</v>
      </c>
      <c r="J182">
        <v>-0.012</v>
      </c>
      <c r="K182">
        <v>2452397.76837384</v>
      </c>
      <c r="L182" s="2">
        <f t="shared" si="32"/>
        <v>0.7683738400228322</v>
      </c>
      <c r="N182" s="2">
        <f t="shared" si="33"/>
        <v>-0.35</v>
      </c>
      <c r="O182" s="1">
        <f t="shared" si="34"/>
        <v>2452397.76837384</v>
      </c>
      <c r="P182" s="2">
        <f t="shared" si="35"/>
        <v>-0.35</v>
      </c>
      <c r="Q182" s="1">
        <f t="shared" si="36"/>
        <v>397.76837384002283</v>
      </c>
      <c r="R182" s="2">
        <f t="shared" si="37"/>
        <v>-0.35</v>
      </c>
      <c r="AI182" s="1">
        <f t="shared" si="38"/>
        <v>2452397.76837384</v>
      </c>
      <c r="AJ182" s="2">
        <f t="shared" si="39"/>
        <v>12.08</v>
      </c>
      <c r="AN182" t="e">
        <f t="shared" si="44"/>
        <v>#REF!</v>
      </c>
      <c r="AO182" t="str">
        <f t="shared" si="40"/>
        <v>020503.26828</v>
      </c>
      <c r="AP182" s="2">
        <f t="shared" si="41"/>
        <v>12.08</v>
      </c>
      <c r="AQ182" s="2" t="e">
        <f t="shared" si="45"/>
        <v>#REF!</v>
      </c>
      <c r="AR182" t="e">
        <f t="shared" si="46"/>
        <v>#REF!</v>
      </c>
      <c r="AT182">
        <f t="shared" si="42"/>
        <v>397.76837384002283</v>
      </c>
      <c r="AU182" s="2">
        <f t="shared" si="43"/>
        <v>12.08</v>
      </c>
      <c r="AV182" t="e">
        <f t="shared" si="47"/>
        <v>#REF!</v>
      </c>
    </row>
    <row r="183" spans="1:48" ht="12.75">
      <c r="A183" t="s">
        <v>394</v>
      </c>
      <c r="B183" t="s">
        <v>60</v>
      </c>
      <c r="C183" t="s">
        <v>395</v>
      </c>
      <c r="D183">
        <v>15</v>
      </c>
      <c r="E183">
        <v>52951.2</v>
      </c>
      <c r="F183">
        <v>148.6</v>
      </c>
      <c r="G183">
        <v>73221.6</v>
      </c>
      <c r="H183">
        <v>-0.352</v>
      </c>
      <c r="I183">
        <v>54259.3</v>
      </c>
      <c r="J183">
        <v>-0.026</v>
      </c>
      <c r="K183">
        <v>2452397.76883681</v>
      </c>
      <c r="L183" s="2">
        <f>+K183-TRUNC(K183)</f>
        <v>0.7688368097878993</v>
      </c>
      <c r="N183" s="2">
        <f>+CHOOSE($L$8,($Q$3*H183)+$R$3,($Q$4*H183)+$R$4,($Q$5*H183)+$R$5,($Q$6*H183)+$R$6,H183)</f>
        <v>-0.352</v>
      </c>
      <c r="O183" s="1">
        <f>+K183</f>
        <v>2452397.76883681</v>
      </c>
      <c r="P183" s="2">
        <f>+N183</f>
        <v>-0.352</v>
      </c>
      <c r="Q183" s="1">
        <f>+K183-(INT(K183/1000)*1000)</f>
        <v>397.7688368097879</v>
      </c>
      <c r="R183" s="2">
        <f>+P183</f>
        <v>-0.352</v>
      </c>
      <c r="AI183" s="1">
        <f t="shared" si="38"/>
        <v>2452397.76883681</v>
      </c>
      <c r="AJ183" s="2">
        <f t="shared" si="39"/>
        <v>12.078</v>
      </c>
      <c r="AN183" t="e">
        <f t="shared" si="44"/>
        <v>#REF!</v>
      </c>
      <c r="AO183" t="str">
        <f t="shared" si="40"/>
        <v>020503.26875</v>
      </c>
      <c r="AP183" s="2">
        <f t="shared" si="41"/>
        <v>12.078</v>
      </c>
      <c r="AQ183" s="2" t="e">
        <f t="shared" si="45"/>
        <v>#REF!</v>
      </c>
      <c r="AR183" t="e">
        <f t="shared" si="46"/>
        <v>#REF!</v>
      </c>
      <c r="AT183">
        <f t="shared" si="42"/>
        <v>397.7688368097879</v>
      </c>
      <c r="AU183" s="2">
        <f t="shared" si="43"/>
        <v>12.078</v>
      </c>
      <c r="AV183" t="e">
        <f t="shared" si="47"/>
        <v>#REF!</v>
      </c>
    </row>
    <row r="184" spans="1:48" ht="12.75">
      <c r="A184" t="s">
        <v>396</v>
      </c>
      <c r="B184" t="s">
        <v>60</v>
      </c>
      <c r="C184" t="s">
        <v>397</v>
      </c>
      <c r="D184">
        <v>15</v>
      </c>
      <c r="E184">
        <v>52922.1</v>
      </c>
      <c r="F184">
        <v>148</v>
      </c>
      <c r="G184">
        <v>73211.2</v>
      </c>
      <c r="H184">
        <v>-0.352</v>
      </c>
      <c r="I184">
        <v>53762</v>
      </c>
      <c r="J184">
        <v>-0.017</v>
      </c>
      <c r="K184">
        <v>2452397.76929977</v>
      </c>
      <c r="L184" s="2">
        <f>+K184-TRUNC(K184)</f>
        <v>0.7692997697740793</v>
      </c>
      <c r="N184" s="2">
        <f>+CHOOSE($L$8,($Q$3*H184)+$R$3,($Q$4*H184)+$R$4,($Q$5*H184)+$R$5,($Q$6*H184)+$R$6,H184)</f>
        <v>-0.352</v>
      </c>
      <c r="O184" s="1">
        <f>+K184</f>
        <v>2452397.76929977</v>
      </c>
      <c r="P184" s="2">
        <f>+N184</f>
        <v>-0.352</v>
      </c>
      <c r="Q184" s="1">
        <f>+K184-(INT(K184/1000)*1000)</f>
        <v>397.7692997697741</v>
      </c>
      <c r="R184" s="2">
        <f>+P184</f>
        <v>-0.352</v>
      </c>
      <c r="AI184" s="1">
        <f aca="true" t="shared" si="48" ref="AI184:AI247">+K184</f>
        <v>2452397.76929977</v>
      </c>
      <c r="AJ184" s="2">
        <f aca="true" t="shared" si="49" ref="AJ184:AJ247">+N184+$AO$8</f>
        <v>12.078</v>
      </c>
      <c r="AN184" t="e">
        <f aca="true" t="shared" si="50" ref="AN184:AN247">+AN183</f>
        <v>#REF!</v>
      </c>
      <c r="AO184" t="str">
        <f aca="true" t="shared" si="51" ref="AO184:AO247">+CONCATENATE(MID(B184,4,2),MID(B184,7,2),MID(B184,10,2),MID((TIMEVALUE(C184)),2,6))</f>
        <v>020503.26921</v>
      </c>
      <c r="AP184" s="2">
        <f aca="true" t="shared" si="52" ref="AP184:AP247">+$AO$8+N184</f>
        <v>12.078</v>
      </c>
      <c r="AQ184" s="2" t="e">
        <f aca="true" t="shared" si="53" ref="AQ184:AQ247">+AQ183</f>
        <v>#REF!</v>
      </c>
      <c r="AR184" t="e">
        <f aca="true" t="shared" si="54" ref="AR184:AR247">+AR183</f>
        <v>#REF!</v>
      </c>
      <c r="AT184">
        <f aca="true" t="shared" si="55" ref="AT184:AT247">+AI184-(INT(AI184/1000)*1000)</f>
        <v>397.7692997697741</v>
      </c>
      <c r="AU184" s="2">
        <f aca="true" t="shared" si="56" ref="AU184:AU247">+AJ184</f>
        <v>12.078</v>
      </c>
      <c r="AV184" t="e">
        <f aca="true" t="shared" si="57" ref="AV184:AV247">+AV183</f>
        <v>#REF!</v>
      </c>
    </row>
    <row r="185" spans="1:48" ht="12.75">
      <c r="A185" t="s">
        <v>398</v>
      </c>
      <c r="B185" t="s">
        <v>60</v>
      </c>
      <c r="C185" t="s">
        <v>399</v>
      </c>
      <c r="D185">
        <v>15</v>
      </c>
      <c r="E185">
        <v>52264</v>
      </c>
      <c r="F185">
        <v>149.2</v>
      </c>
      <c r="G185">
        <v>71953.5</v>
      </c>
      <c r="H185">
        <v>-0.347</v>
      </c>
      <c r="I185">
        <v>54060.6</v>
      </c>
      <c r="J185">
        <v>-0.037</v>
      </c>
      <c r="K185">
        <v>2452397.76977431</v>
      </c>
      <c r="L185" s="2">
        <f>+K185-TRUNC(K185)</f>
        <v>0.7697743098251522</v>
      </c>
      <c r="N185" s="2">
        <f>+CHOOSE($L$8,($Q$3*H185)+$R$3,($Q$4*H185)+$R$4,($Q$5*H185)+$R$5,($Q$6*H185)+$R$6,H185)</f>
        <v>-0.347</v>
      </c>
      <c r="O185" s="1">
        <f>+K185</f>
        <v>2452397.76977431</v>
      </c>
      <c r="P185" s="2">
        <f>+N185</f>
        <v>-0.347</v>
      </c>
      <c r="Q185" s="1">
        <f>+K185-(INT(K185/1000)*1000)</f>
        <v>397.76977430982515</v>
      </c>
      <c r="R185" s="2">
        <f>+P185</f>
        <v>-0.347</v>
      </c>
      <c r="AI185" s="1">
        <f t="shared" si="48"/>
        <v>2452397.76977431</v>
      </c>
      <c r="AJ185" s="2">
        <f t="shared" si="49"/>
        <v>12.083</v>
      </c>
      <c r="AN185" t="e">
        <f t="shared" si="50"/>
        <v>#REF!</v>
      </c>
      <c r="AO185" t="str">
        <f t="shared" si="51"/>
        <v>020503.26968</v>
      </c>
      <c r="AP185" s="2">
        <f t="shared" si="52"/>
        <v>12.083</v>
      </c>
      <c r="AQ185" s="2" t="e">
        <f t="shared" si="53"/>
        <v>#REF!</v>
      </c>
      <c r="AR185" t="e">
        <f t="shared" si="54"/>
        <v>#REF!</v>
      </c>
      <c r="AT185">
        <f t="shared" si="55"/>
        <v>397.76977430982515</v>
      </c>
      <c r="AU185" s="2">
        <f t="shared" si="56"/>
        <v>12.083</v>
      </c>
      <c r="AV185" t="e">
        <f t="shared" si="57"/>
        <v>#REF!</v>
      </c>
    </row>
    <row r="186" spans="1:48" ht="12.75">
      <c r="A186" t="s">
        <v>400</v>
      </c>
      <c r="B186" t="s">
        <v>60</v>
      </c>
      <c r="C186" t="s">
        <v>401</v>
      </c>
      <c r="D186">
        <v>15</v>
      </c>
      <c r="E186">
        <v>52411.6</v>
      </c>
      <c r="F186">
        <v>150</v>
      </c>
      <c r="G186">
        <v>72764.2</v>
      </c>
      <c r="H186">
        <v>-0.356</v>
      </c>
      <c r="I186">
        <v>54089</v>
      </c>
      <c r="J186">
        <v>-0.034</v>
      </c>
      <c r="K186">
        <v>2452397.77028356</v>
      </c>
      <c r="L186" s="2">
        <f>+K186-TRUNC(K186)</f>
        <v>0.7702835598029196</v>
      </c>
      <c r="N186" s="2">
        <f>+CHOOSE($L$8,($Q$3*H186)+$R$3,($Q$4*H186)+$R$4,($Q$5*H186)+$R$5,($Q$6*H186)+$R$6,H186)</f>
        <v>-0.356</v>
      </c>
      <c r="O186" s="1">
        <f>+K186</f>
        <v>2452397.77028356</v>
      </c>
      <c r="P186" s="2">
        <f>+N186</f>
        <v>-0.356</v>
      </c>
      <c r="Q186" s="1">
        <f>+K186-(INT(K186/1000)*1000)</f>
        <v>397.7702835598029</v>
      </c>
      <c r="R186" s="2">
        <f>+P186</f>
        <v>-0.356</v>
      </c>
      <c r="AI186" s="1">
        <f t="shared" si="48"/>
        <v>2452397.77028356</v>
      </c>
      <c r="AJ186" s="2">
        <f t="shared" si="49"/>
        <v>12.074</v>
      </c>
      <c r="AN186" t="e">
        <f t="shared" si="50"/>
        <v>#REF!</v>
      </c>
      <c r="AO186" t="str">
        <f t="shared" si="51"/>
        <v>020503.27019</v>
      </c>
      <c r="AP186" s="2">
        <f t="shared" si="52"/>
        <v>12.074</v>
      </c>
      <c r="AQ186" s="2" t="e">
        <f t="shared" si="53"/>
        <v>#REF!</v>
      </c>
      <c r="AR186" t="e">
        <f t="shared" si="54"/>
        <v>#REF!</v>
      </c>
      <c r="AT186">
        <f t="shared" si="55"/>
        <v>397.7702835598029</v>
      </c>
      <c r="AU186" s="2">
        <f t="shared" si="56"/>
        <v>12.074</v>
      </c>
      <c r="AV186" t="e">
        <f t="shared" si="57"/>
        <v>#REF!</v>
      </c>
    </row>
    <row r="187" spans="1:48" ht="12.75">
      <c r="A187" t="s">
        <v>402</v>
      </c>
      <c r="B187" t="s">
        <v>60</v>
      </c>
      <c r="C187" t="s">
        <v>403</v>
      </c>
      <c r="D187">
        <v>15</v>
      </c>
      <c r="E187">
        <v>52726.2</v>
      </c>
      <c r="F187">
        <v>149.1</v>
      </c>
      <c r="G187">
        <v>72245.9</v>
      </c>
      <c r="H187">
        <v>-0.342</v>
      </c>
      <c r="I187">
        <v>54096.2</v>
      </c>
      <c r="J187">
        <v>-0.028</v>
      </c>
      <c r="K187">
        <v>2452397.77074653</v>
      </c>
      <c r="L187" s="2">
        <f>+K187-TRUNC(K187)</f>
        <v>0.770746530033648</v>
      </c>
      <c r="N187" s="2">
        <f>+CHOOSE($L$8,($Q$3*H187)+$R$3,($Q$4*H187)+$R$4,($Q$5*H187)+$R$5,($Q$6*H187)+$R$6,H187)</f>
        <v>-0.342</v>
      </c>
      <c r="O187" s="1">
        <f>+K187</f>
        <v>2452397.77074653</v>
      </c>
      <c r="P187" s="2">
        <f>+N187</f>
        <v>-0.342</v>
      </c>
      <c r="Q187" s="1">
        <f>+K187-(INT(K187/1000)*1000)</f>
        <v>397.77074653003365</v>
      </c>
      <c r="R187" s="2">
        <f>+P187</f>
        <v>-0.342</v>
      </c>
      <c r="AI187" s="1">
        <f t="shared" si="48"/>
        <v>2452397.77074653</v>
      </c>
      <c r="AJ187" s="2">
        <f t="shared" si="49"/>
        <v>12.088</v>
      </c>
      <c r="AN187" t="e">
        <f t="shared" si="50"/>
        <v>#REF!</v>
      </c>
      <c r="AO187" t="str">
        <f t="shared" si="51"/>
        <v>020503.27065</v>
      </c>
      <c r="AP187" s="2">
        <f t="shared" si="52"/>
        <v>12.088</v>
      </c>
      <c r="AQ187" s="2" t="e">
        <f t="shared" si="53"/>
        <v>#REF!</v>
      </c>
      <c r="AR187" t="e">
        <f t="shared" si="54"/>
        <v>#REF!</v>
      </c>
      <c r="AT187">
        <f t="shared" si="55"/>
        <v>397.77074653003365</v>
      </c>
      <c r="AU187" s="2">
        <f t="shared" si="56"/>
        <v>12.088</v>
      </c>
      <c r="AV187" t="e">
        <f t="shared" si="57"/>
        <v>#REF!</v>
      </c>
    </row>
    <row r="188" spans="1:48" ht="12.75">
      <c r="A188" t="s">
        <v>404</v>
      </c>
      <c r="B188" t="s">
        <v>60</v>
      </c>
      <c r="C188" t="s">
        <v>405</v>
      </c>
      <c r="D188">
        <v>15</v>
      </c>
      <c r="E188">
        <v>51586.4</v>
      </c>
      <c r="F188">
        <v>152.2</v>
      </c>
      <c r="G188">
        <v>74389</v>
      </c>
      <c r="H188">
        <v>-0.397</v>
      </c>
      <c r="I188">
        <v>53331.2</v>
      </c>
      <c r="J188">
        <v>-0.036</v>
      </c>
      <c r="K188">
        <v>2452397.77119792</v>
      </c>
      <c r="L188" s="2">
        <f aca="true" t="shared" si="58" ref="L188:L251">+K188-TRUNC(K188)</f>
        <v>0.7711979201994836</v>
      </c>
      <c r="N188" s="2">
        <f aca="true" t="shared" si="59" ref="N188:N251">+CHOOSE($L$8,($Q$3*H188)+$R$3,($Q$4*H188)+$R$4,($Q$5*H188)+$R$5,($Q$6*H188)+$R$6,H188)</f>
        <v>-0.397</v>
      </c>
      <c r="O188" s="1">
        <f aca="true" t="shared" si="60" ref="O188:O251">+K188</f>
        <v>2452397.77119792</v>
      </c>
      <c r="P188" s="2">
        <f aca="true" t="shared" si="61" ref="P188:P251">+N188</f>
        <v>-0.397</v>
      </c>
      <c r="Q188" s="1">
        <f aca="true" t="shared" si="62" ref="Q188:Q251">+K188-(INT(K188/1000)*1000)</f>
        <v>397.7711979201995</v>
      </c>
      <c r="R188" s="2">
        <f aca="true" t="shared" si="63" ref="R188:R251">+P188</f>
        <v>-0.397</v>
      </c>
      <c r="AI188" s="1">
        <f t="shared" si="48"/>
        <v>2452397.77119792</v>
      </c>
      <c r="AJ188" s="2">
        <f t="shared" si="49"/>
        <v>12.033</v>
      </c>
      <c r="AN188" t="e">
        <f t="shared" si="50"/>
        <v>#REF!</v>
      </c>
      <c r="AO188" t="str">
        <f t="shared" si="51"/>
        <v>020503.27111</v>
      </c>
      <c r="AP188" s="2">
        <f t="shared" si="52"/>
        <v>12.033</v>
      </c>
      <c r="AQ188" s="2" t="e">
        <f t="shared" si="53"/>
        <v>#REF!</v>
      </c>
      <c r="AR188" t="e">
        <f t="shared" si="54"/>
        <v>#REF!</v>
      </c>
      <c r="AT188">
        <f t="shared" si="55"/>
        <v>397.7711979201995</v>
      </c>
      <c r="AU188" s="2">
        <f t="shared" si="56"/>
        <v>12.033</v>
      </c>
      <c r="AV188" t="e">
        <f t="shared" si="57"/>
        <v>#REF!</v>
      </c>
    </row>
    <row r="189" spans="1:48" ht="12.75">
      <c r="A189" t="s">
        <v>406</v>
      </c>
      <c r="B189" t="s">
        <v>60</v>
      </c>
      <c r="C189" t="s">
        <v>407</v>
      </c>
      <c r="D189">
        <v>15</v>
      </c>
      <c r="E189">
        <v>51706.9</v>
      </c>
      <c r="F189">
        <v>153.6</v>
      </c>
      <c r="G189">
        <v>76440.7</v>
      </c>
      <c r="H189">
        <v>-0.424</v>
      </c>
      <c r="I189">
        <v>52494</v>
      </c>
      <c r="J189">
        <v>-0.016</v>
      </c>
      <c r="K189">
        <v>2452397.77167245</v>
      </c>
      <c r="L189" s="2">
        <f t="shared" si="58"/>
        <v>0.7716724500060081</v>
      </c>
      <c r="N189" s="2">
        <f t="shared" si="59"/>
        <v>-0.424</v>
      </c>
      <c r="O189" s="1">
        <f t="shared" si="60"/>
        <v>2452397.77167245</v>
      </c>
      <c r="P189" s="2">
        <f t="shared" si="61"/>
        <v>-0.424</v>
      </c>
      <c r="Q189" s="1">
        <f t="shared" si="62"/>
        <v>397.771672450006</v>
      </c>
      <c r="R189" s="2">
        <f t="shared" si="63"/>
        <v>-0.424</v>
      </c>
      <c r="AI189" s="1">
        <f t="shared" si="48"/>
        <v>2452397.77167245</v>
      </c>
      <c r="AJ189" s="2">
        <f t="shared" si="49"/>
        <v>12.006</v>
      </c>
      <c r="AN189" t="e">
        <f t="shared" si="50"/>
        <v>#REF!</v>
      </c>
      <c r="AO189" t="str">
        <f t="shared" si="51"/>
        <v>020503.27158</v>
      </c>
      <c r="AP189" s="2">
        <f t="shared" si="52"/>
        <v>12.006</v>
      </c>
      <c r="AQ189" s="2" t="e">
        <f t="shared" si="53"/>
        <v>#REF!</v>
      </c>
      <c r="AR189" t="e">
        <f t="shared" si="54"/>
        <v>#REF!</v>
      </c>
      <c r="AT189">
        <f t="shared" si="55"/>
        <v>397.771672450006</v>
      </c>
      <c r="AU189" s="2">
        <f t="shared" si="56"/>
        <v>12.006</v>
      </c>
      <c r="AV189" t="e">
        <f t="shared" si="57"/>
        <v>#REF!</v>
      </c>
    </row>
    <row r="190" spans="1:48" ht="12.75">
      <c r="A190" t="s">
        <v>408</v>
      </c>
      <c r="B190" t="s">
        <v>60</v>
      </c>
      <c r="C190" t="s">
        <v>409</v>
      </c>
      <c r="D190">
        <v>15</v>
      </c>
      <c r="E190">
        <v>52082.9</v>
      </c>
      <c r="F190">
        <v>153.5</v>
      </c>
      <c r="G190">
        <v>79560.4</v>
      </c>
      <c r="H190">
        <v>-0.46</v>
      </c>
      <c r="I190">
        <v>53085.3</v>
      </c>
      <c r="J190">
        <v>-0.021</v>
      </c>
      <c r="K190">
        <v>2452397.77214699</v>
      </c>
      <c r="L190" s="2">
        <f t="shared" si="58"/>
        <v>0.772146990057081</v>
      </c>
      <c r="N190" s="2">
        <f t="shared" si="59"/>
        <v>-0.46</v>
      </c>
      <c r="O190" s="1">
        <f t="shared" si="60"/>
        <v>2452397.77214699</v>
      </c>
      <c r="P190" s="2">
        <f t="shared" si="61"/>
        <v>-0.46</v>
      </c>
      <c r="Q190" s="1">
        <f t="shared" si="62"/>
        <v>397.7721469900571</v>
      </c>
      <c r="R190" s="2">
        <f t="shared" si="63"/>
        <v>-0.46</v>
      </c>
      <c r="AI190" s="1">
        <f t="shared" si="48"/>
        <v>2452397.77214699</v>
      </c>
      <c r="AJ190" s="2">
        <f t="shared" si="49"/>
        <v>11.969999999999999</v>
      </c>
      <c r="AN190" t="e">
        <f t="shared" si="50"/>
        <v>#REF!</v>
      </c>
      <c r="AO190" t="str">
        <f t="shared" si="51"/>
        <v>020503.27206</v>
      </c>
      <c r="AP190" s="2">
        <f t="shared" si="52"/>
        <v>11.969999999999999</v>
      </c>
      <c r="AQ190" s="2" t="e">
        <f t="shared" si="53"/>
        <v>#REF!</v>
      </c>
      <c r="AR190" t="e">
        <f t="shared" si="54"/>
        <v>#REF!</v>
      </c>
      <c r="AT190">
        <f t="shared" si="55"/>
        <v>397.7721469900571</v>
      </c>
      <c r="AU190" s="2">
        <f t="shared" si="56"/>
        <v>11.969999999999999</v>
      </c>
      <c r="AV190" t="e">
        <f t="shared" si="57"/>
        <v>#REF!</v>
      </c>
    </row>
    <row r="191" spans="1:48" ht="12.75">
      <c r="A191" t="s">
        <v>410</v>
      </c>
      <c r="B191" t="s">
        <v>60</v>
      </c>
      <c r="C191" t="s">
        <v>411</v>
      </c>
      <c r="D191">
        <v>15</v>
      </c>
      <c r="E191">
        <v>50852.2</v>
      </c>
      <c r="F191">
        <v>158.2</v>
      </c>
      <c r="G191">
        <v>80503.6</v>
      </c>
      <c r="H191">
        <v>-0.499</v>
      </c>
      <c r="I191">
        <v>51539.5</v>
      </c>
      <c r="J191">
        <v>-0.015</v>
      </c>
      <c r="K191">
        <v>2452397.77260995</v>
      </c>
      <c r="L191" s="2">
        <f t="shared" si="58"/>
        <v>0.772609950043261</v>
      </c>
      <c r="N191" s="2">
        <f t="shared" si="59"/>
        <v>-0.499</v>
      </c>
      <c r="O191" s="1">
        <f t="shared" si="60"/>
        <v>2452397.77260995</v>
      </c>
      <c r="P191" s="2">
        <f t="shared" si="61"/>
        <v>-0.499</v>
      </c>
      <c r="Q191" s="1">
        <f t="shared" si="62"/>
        <v>397.77260995004326</v>
      </c>
      <c r="R191" s="2">
        <f t="shared" si="63"/>
        <v>-0.499</v>
      </c>
      <c r="AI191" s="1">
        <f t="shared" si="48"/>
        <v>2452397.77260995</v>
      </c>
      <c r="AJ191" s="2">
        <f t="shared" si="49"/>
        <v>11.931</v>
      </c>
      <c r="AN191" t="e">
        <f t="shared" si="50"/>
        <v>#REF!</v>
      </c>
      <c r="AO191" t="str">
        <f t="shared" si="51"/>
        <v>020503.27252</v>
      </c>
      <c r="AP191" s="2">
        <f t="shared" si="52"/>
        <v>11.931</v>
      </c>
      <c r="AQ191" s="2" t="e">
        <f t="shared" si="53"/>
        <v>#REF!</v>
      </c>
      <c r="AR191" t="e">
        <f t="shared" si="54"/>
        <v>#REF!</v>
      </c>
      <c r="AT191">
        <f t="shared" si="55"/>
        <v>397.77260995004326</v>
      </c>
      <c r="AU191" s="2">
        <f t="shared" si="56"/>
        <v>11.931</v>
      </c>
      <c r="AV191" t="e">
        <f t="shared" si="57"/>
        <v>#REF!</v>
      </c>
    </row>
    <row r="192" spans="1:48" ht="12.75">
      <c r="A192" t="s">
        <v>412</v>
      </c>
      <c r="B192" t="s">
        <v>60</v>
      </c>
      <c r="C192" t="s">
        <v>413</v>
      </c>
      <c r="D192">
        <v>15</v>
      </c>
      <c r="E192">
        <v>51697.2</v>
      </c>
      <c r="F192">
        <v>153.9</v>
      </c>
      <c r="G192">
        <v>81914</v>
      </c>
      <c r="H192">
        <v>-0.5</v>
      </c>
      <c r="I192">
        <v>52860.9</v>
      </c>
      <c r="J192">
        <v>-0.024</v>
      </c>
      <c r="K192">
        <v>2452397.77308449</v>
      </c>
      <c r="L192" s="2">
        <f t="shared" si="58"/>
        <v>0.7730844900943339</v>
      </c>
      <c r="N192" s="2">
        <f t="shared" si="59"/>
        <v>-0.5</v>
      </c>
      <c r="O192" s="1">
        <f t="shared" si="60"/>
        <v>2452397.77308449</v>
      </c>
      <c r="P192" s="2">
        <f t="shared" si="61"/>
        <v>-0.5</v>
      </c>
      <c r="Q192" s="1">
        <f t="shared" si="62"/>
        <v>397.77308449009433</v>
      </c>
      <c r="R192" s="2">
        <f t="shared" si="63"/>
        <v>-0.5</v>
      </c>
      <c r="AI192" s="1">
        <f t="shared" si="48"/>
        <v>2452397.77308449</v>
      </c>
      <c r="AJ192" s="2">
        <f t="shared" si="49"/>
        <v>11.93</v>
      </c>
      <c r="AN192" t="e">
        <f t="shared" si="50"/>
        <v>#REF!</v>
      </c>
      <c r="AO192" t="str">
        <f t="shared" si="51"/>
        <v>020503.27299</v>
      </c>
      <c r="AP192" s="2">
        <f t="shared" si="52"/>
        <v>11.93</v>
      </c>
      <c r="AQ192" s="2" t="e">
        <f t="shared" si="53"/>
        <v>#REF!</v>
      </c>
      <c r="AR192" t="e">
        <f t="shared" si="54"/>
        <v>#REF!</v>
      </c>
      <c r="AT192">
        <f t="shared" si="55"/>
        <v>397.77308449009433</v>
      </c>
      <c r="AU192" s="2">
        <f t="shared" si="56"/>
        <v>11.93</v>
      </c>
      <c r="AV192" t="e">
        <f t="shared" si="57"/>
        <v>#REF!</v>
      </c>
    </row>
    <row r="193" spans="1:48" ht="12.75">
      <c r="A193" t="s">
        <v>414</v>
      </c>
      <c r="B193" t="s">
        <v>60</v>
      </c>
      <c r="C193" t="s">
        <v>415</v>
      </c>
      <c r="D193">
        <v>15</v>
      </c>
      <c r="E193">
        <v>50769.6</v>
      </c>
      <c r="F193">
        <v>156.8</v>
      </c>
      <c r="G193">
        <v>79957.2</v>
      </c>
      <c r="H193">
        <v>-0.493</v>
      </c>
      <c r="I193">
        <v>52527.5</v>
      </c>
      <c r="J193">
        <v>-0.037</v>
      </c>
      <c r="K193">
        <v>2452397.77352431</v>
      </c>
      <c r="L193" s="2">
        <f t="shared" si="58"/>
        <v>0.7735243099741638</v>
      </c>
      <c r="N193" s="2">
        <f t="shared" si="59"/>
        <v>-0.493</v>
      </c>
      <c r="O193" s="1">
        <f t="shared" si="60"/>
        <v>2452397.77352431</v>
      </c>
      <c r="P193" s="2">
        <f t="shared" si="61"/>
        <v>-0.493</v>
      </c>
      <c r="Q193" s="1">
        <f t="shared" si="62"/>
        <v>397.77352430997416</v>
      </c>
      <c r="R193" s="2">
        <f t="shared" si="63"/>
        <v>-0.493</v>
      </c>
      <c r="AI193" s="1">
        <f t="shared" si="48"/>
        <v>2452397.77352431</v>
      </c>
      <c r="AJ193" s="2">
        <f t="shared" si="49"/>
        <v>11.937</v>
      </c>
      <c r="AN193" t="e">
        <f t="shared" si="50"/>
        <v>#REF!</v>
      </c>
      <c r="AO193" t="str">
        <f t="shared" si="51"/>
        <v>020503.27343</v>
      </c>
      <c r="AP193" s="2">
        <f t="shared" si="52"/>
        <v>11.937</v>
      </c>
      <c r="AQ193" s="2" t="e">
        <f t="shared" si="53"/>
        <v>#REF!</v>
      </c>
      <c r="AR193" t="e">
        <f t="shared" si="54"/>
        <v>#REF!</v>
      </c>
      <c r="AT193">
        <f t="shared" si="55"/>
        <v>397.77352430997416</v>
      </c>
      <c r="AU193" s="2">
        <f t="shared" si="56"/>
        <v>11.937</v>
      </c>
      <c r="AV193" t="e">
        <f t="shared" si="57"/>
        <v>#REF!</v>
      </c>
    </row>
    <row r="194" spans="1:48" ht="12.75">
      <c r="A194" t="s">
        <v>416</v>
      </c>
      <c r="B194" t="s">
        <v>60</v>
      </c>
      <c r="C194" t="s">
        <v>417</v>
      </c>
      <c r="D194">
        <v>15</v>
      </c>
      <c r="E194">
        <v>51820.8</v>
      </c>
      <c r="F194">
        <v>156.7</v>
      </c>
      <c r="G194">
        <v>80341.6</v>
      </c>
      <c r="H194">
        <v>-0.476</v>
      </c>
      <c r="I194">
        <v>52594.8</v>
      </c>
      <c r="J194">
        <v>-0.016</v>
      </c>
      <c r="K194">
        <v>2452397.77399884</v>
      </c>
      <c r="L194" s="2">
        <f t="shared" si="58"/>
        <v>0.7739988397806883</v>
      </c>
      <c r="N194" s="2">
        <f t="shared" si="59"/>
        <v>-0.476</v>
      </c>
      <c r="O194" s="1">
        <f t="shared" si="60"/>
        <v>2452397.77399884</v>
      </c>
      <c r="P194" s="2">
        <f t="shared" si="61"/>
        <v>-0.476</v>
      </c>
      <c r="Q194" s="1">
        <f t="shared" si="62"/>
        <v>397.7739988397807</v>
      </c>
      <c r="R194" s="2">
        <f t="shared" si="63"/>
        <v>-0.476</v>
      </c>
      <c r="AI194" s="1">
        <f t="shared" si="48"/>
        <v>2452397.77399884</v>
      </c>
      <c r="AJ194" s="2">
        <f t="shared" si="49"/>
        <v>11.954</v>
      </c>
      <c r="AN194" t="e">
        <f t="shared" si="50"/>
        <v>#REF!</v>
      </c>
      <c r="AO194" t="str">
        <f t="shared" si="51"/>
        <v>020503.27391</v>
      </c>
      <c r="AP194" s="2">
        <f t="shared" si="52"/>
        <v>11.954</v>
      </c>
      <c r="AQ194" s="2" t="e">
        <f t="shared" si="53"/>
        <v>#REF!</v>
      </c>
      <c r="AR194" t="e">
        <f t="shared" si="54"/>
        <v>#REF!</v>
      </c>
      <c r="AT194">
        <f t="shared" si="55"/>
        <v>397.7739988397807</v>
      </c>
      <c r="AU194" s="2">
        <f t="shared" si="56"/>
        <v>11.954</v>
      </c>
      <c r="AV194" t="e">
        <f t="shared" si="57"/>
        <v>#REF!</v>
      </c>
    </row>
    <row r="195" spans="1:48" ht="12.75">
      <c r="A195" t="s">
        <v>418</v>
      </c>
      <c r="B195" t="s">
        <v>60</v>
      </c>
      <c r="C195" t="s">
        <v>419</v>
      </c>
      <c r="D195">
        <v>15</v>
      </c>
      <c r="E195">
        <v>51256.4</v>
      </c>
      <c r="F195">
        <v>154.5</v>
      </c>
      <c r="G195">
        <v>75837.5</v>
      </c>
      <c r="H195">
        <v>-0.425</v>
      </c>
      <c r="I195">
        <v>52982.8</v>
      </c>
      <c r="J195">
        <v>-0.036</v>
      </c>
      <c r="K195">
        <v>2452397.77447338</v>
      </c>
      <c r="L195" s="2">
        <f t="shared" si="58"/>
        <v>0.7744733798317611</v>
      </c>
      <c r="N195" s="2">
        <f t="shared" si="59"/>
        <v>-0.425</v>
      </c>
      <c r="O195" s="1">
        <f t="shared" si="60"/>
        <v>2452397.77447338</v>
      </c>
      <c r="P195" s="2">
        <f t="shared" si="61"/>
        <v>-0.425</v>
      </c>
      <c r="Q195" s="1">
        <f t="shared" si="62"/>
        <v>397.77447337983176</v>
      </c>
      <c r="R195" s="2">
        <f t="shared" si="63"/>
        <v>-0.425</v>
      </c>
      <c r="AI195" s="1">
        <f t="shared" si="48"/>
        <v>2452397.77447338</v>
      </c>
      <c r="AJ195" s="2">
        <f t="shared" si="49"/>
        <v>12.004999999999999</v>
      </c>
      <c r="AN195" t="e">
        <f t="shared" si="50"/>
        <v>#REF!</v>
      </c>
      <c r="AO195" t="str">
        <f t="shared" si="51"/>
        <v>020503.27438</v>
      </c>
      <c r="AP195" s="2">
        <f t="shared" si="52"/>
        <v>12.004999999999999</v>
      </c>
      <c r="AQ195" s="2" t="e">
        <f t="shared" si="53"/>
        <v>#REF!</v>
      </c>
      <c r="AR195" t="e">
        <f t="shared" si="54"/>
        <v>#REF!</v>
      </c>
      <c r="AT195">
        <f t="shared" si="55"/>
        <v>397.77447337983176</v>
      </c>
      <c r="AU195" s="2">
        <f t="shared" si="56"/>
        <v>12.004999999999999</v>
      </c>
      <c r="AV195" t="e">
        <f t="shared" si="57"/>
        <v>#REF!</v>
      </c>
    </row>
    <row r="196" spans="1:48" ht="12.75">
      <c r="A196" t="s">
        <v>420</v>
      </c>
      <c r="B196" t="s">
        <v>60</v>
      </c>
      <c r="C196" t="s">
        <v>421</v>
      </c>
      <c r="D196">
        <v>15</v>
      </c>
      <c r="E196">
        <v>51357.1</v>
      </c>
      <c r="F196">
        <v>155.3</v>
      </c>
      <c r="G196">
        <v>72078.3</v>
      </c>
      <c r="H196">
        <v>-0.368</v>
      </c>
      <c r="I196">
        <v>53055.5</v>
      </c>
      <c r="J196">
        <v>-0.035</v>
      </c>
      <c r="K196">
        <v>2452397.77493634</v>
      </c>
      <c r="L196" s="2">
        <f t="shared" si="58"/>
        <v>0.7749363398179412</v>
      </c>
      <c r="N196" s="2">
        <f t="shared" si="59"/>
        <v>-0.368</v>
      </c>
      <c r="O196" s="1">
        <f t="shared" si="60"/>
        <v>2452397.77493634</v>
      </c>
      <c r="P196" s="2">
        <f t="shared" si="61"/>
        <v>-0.368</v>
      </c>
      <c r="Q196" s="1">
        <f t="shared" si="62"/>
        <v>397.77493633981794</v>
      </c>
      <c r="R196" s="2">
        <f t="shared" si="63"/>
        <v>-0.368</v>
      </c>
      <c r="AI196" s="1">
        <f t="shared" si="48"/>
        <v>2452397.77493634</v>
      </c>
      <c r="AJ196" s="2">
        <f t="shared" si="49"/>
        <v>12.062</v>
      </c>
      <c r="AN196" t="e">
        <f t="shared" si="50"/>
        <v>#REF!</v>
      </c>
      <c r="AO196" t="str">
        <f t="shared" si="51"/>
        <v>020503.27484</v>
      </c>
      <c r="AP196" s="2">
        <f t="shared" si="52"/>
        <v>12.062</v>
      </c>
      <c r="AQ196" s="2" t="e">
        <f t="shared" si="53"/>
        <v>#REF!</v>
      </c>
      <c r="AR196" t="e">
        <f t="shared" si="54"/>
        <v>#REF!</v>
      </c>
      <c r="AT196">
        <f t="shared" si="55"/>
        <v>397.77493633981794</v>
      </c>
      <c r="AU196" s="2">
        <f t="shared" si="56"/>
        <v>12.062</v>
      </c>
      <c r="AV196" t="e">
        <f t="shared" si="57"/>
        <v>#REF!</v>
      </c>
    </row>
    <row r="197" spans="1:48" ht="12.75">
      <c r="A197" t="s">
        <v>422</v>
      </c>
      <c r="B197" t="s">
        <v>60</v>
      </c>
      <c r="C197" t="s">
        <v>423</v>
      </c>
      <c r="D197">
        <v>15</v>
      </c>
      <c r="E197">
        <v>50791.9</v>
      </c>
      <c r="F197">
        <v>156.9</v>
      </c>
      <c r="G197">
        <v>68155.9</v>
      </c>
      <c r="H197">
        <v>-0.319</v>
      </c>
      <c r="I197">
        <v>51613.2</v>
      </c>
      <c r="J197">
        <v>-0.017</v>
      </c>
      <c r="K197">
        <v>2452397.77538773</v>
      </c>
      <c r="L197" s="2">
        <f t="shared" si="58"/>
        <v>0.7753877299837768</v>
      </c>
      <c r="N197" s="2">
        <f t="shared" si="59"/>
        <v>-0.319</v>
      </c>
      <c r="O197" s="1">
        <f t="shared" si="60"/>
        <v>2452397.77538773</v>
      </c>
      <c r="P197" s="2">
        <f t="shared" si="61"/>
        <v>-0.319</v>
      </c>
      <c r="Q197" s="1">
        <f t="shared" si="62"/>
        <v>397.7753877299838</v>
      </c>
      <c r="R197" s="2">
        <f t="shared" si="63"/>
        <v>-0.319</v>
      </c>
      <c r="AI197" s="1">
        <f t="shared" si="48"/>
        <v>2452397.77538773</v>
      </c>
      <c r="AJ197" s="2">
        <f t="shared" si="49"/>
        <v>12.110999999999999</v>
      </c>
      <c r="AN197" t="e">
        <f t="shared" si="50"/>
        <v>#REF!</v>
      </c>
      <c r="AO197" t="str">
        <f t="shared" si="51"/>
        <v>020503.27530</v>
      </c>
      <c r="AP197" s="2">
        <f t="shared" si="52"/>
        <v>12.110999999999999</v>
      </c>
      <c r="AQ197" s="2" t="e">
        <f t="shared" si="53"/>
        <v>#REF!</v>
      </c>
      <c r="AR197" t="e">
        <f t="shared" si="54"/>
        <v>#REF!</v>
      </c>
      <c r="AT197">
        <f t="shared" si="55"/>
        <v>397.7753877299838</v>
      </c>
      <c r="AU197" s="2">
        <f t="shared" si="56"/>
        <v>12.110999999999999</v>
      </c>
      <c r="AV197" t="e">
        <f t="shared" si="57"/>
        <v>#REF!</v>
      </c>
    </row>
    <row r="198" spans="1:48" ht="12.75">
      <c r="A198" t="s">
        <v>424</v>
      </c>
      <c r="B198" t="s">
        <v>60</v>
      </c>
      <c r="C198" t="s">
        <v>425</v>
      </c>
      <c r="D198">
        <v>15</v>
      </c>
      <c r="E198">
        <v>51484.5</v>
      </c>
      <c r="F198">
        <v>156.9</v>
      </c>
      <c r="G198">
        <v>67242</v>
      </c>
      <c r="H198">
        <v>-0.29</v>
      </c>
      <c r="I198">
        <v>52121</v>
      </c>
      <c r="J198">
        <v>-0.013</v>
      </c>
      <c r="K198">
        <v>2452397.77586227</v>
      </c>
      <c r="L198" s="2">
        <f t="shared" si="58"/>
        <v>0.7758622700348496</v>
      </c>
      <c r="N198" s="2">
        <f t="shared" si="59"/>
        <v>-0.29</v>
      </c>
      <c r="O198" s="1">
        <f t="shared" si="60"/>
        <v>2452397.77586227</v>
      </c>
      <c r="P198" s="2">
        <f t="shared" si="61"/>
        <v>-0.29</v>
      </c>
      <c r="Q198" s="1">
        <f t="shared" si="62"/>
        <v>397.77586227003485</v>
      </c>
      <c r="R198" s="2">
        <f t="shared" si="63"/>
        <v>-0.29</v>
      </c>
      <c r="AI198" s="1">
        <f t="shared" si="48"/>
        <v>2452397.77586227</v>
      </c>
      <c r="AJ198" s="2">
        <f t="shared" si="49"/>
        <v>12.14</v>
      </c>
      <c r="AN198" t="e">
        <f t="shared" si="50"/>
        <v>#REF!</v>
      </c>
      <c r="AO198" t="str">
        <f t="shared" si="51"/>
        <v>020503.27577</v>
      </c>
      <c r="AP198" s="2">
        <f t="shared" si="52"/>
        <v>12.14</v>
      </c>
      <c r="AQ198" s="2" t="e">
        <f t="shared" si="53"/>
        <v>#REF!</v>
      </c>
      <c r="AR198" t="e">
        <f t="shared" si="54"/>
        <v>#REF!</v>
      </c>
      <c r="AT198">
        <f t="shared" si="55"/>
        <v>397.77586227003485</v>
      </c>
      <c r="AU198" s="2">
        <f t="shared" si="56"/>
        <v>12.14</v>
      </c>
      <c r="AV198" t="e">
        <f t="shared" si="57"/>
        <v>#REF!</v>
      </c>
    </row>
    <row r="199" spans="1:48" ht="12.75">
      <c r="A199" t="s">
        <v>426</v>
      </c>
      <c r="B199" t="s">
        <v>60</v>
      </c>
      <c r="C199" t="s">
        <v>427</v>
      </c>
      <c r="D199">
        <v>15</v>
      </c>
      <c r="E199">
        <v>51260.6</v>
      </c>
      <c r="F199">
        <v>154.3</v>
      </c>
      <c r="G199">
        <v>66324.3</v>
      </c>
      <c r="H199">
        <v>-0.28</v>
      </c>
      <c r="I199">
        <v>53050.5</v>
      </c>
      <c r="J199">
        <v>-0.037</v>
      </c>
      <c r="K199">
        <v>2452397.77631366</v>
      </c>
      <c r="L199" s="2">
        <f t="shared" si="58"/>
        <v>0.7763136602006853</v>
      </c>
      <c r="N199" s="2">
        <f t="shared" si="59"/>
        <v>-0.28</v>
      </c>
      <c r="O199" s="1">
        <f t="shared" si="60"/>
        <v>2452397.77631366</v>
      </c>
      <c r="P199" s="2">
        <f t="shared" si="61"/>
        <v>-0.28</v>
      </c>
      <c r="Q199" s="1">
        <f t="shared" si="62"/>
        <v>397.7763136602007</v>
      </c>
      <c r="R199" s="2">
        <f t="shared" si="63"/>
        <v>-0.28</v>
      </c>
      <c r="AI199" s="1">
        <f t="shared" si="48"/>
        <v>2452397.77631366</v>
      </c>
      <c r="AJ199" s="2">
        <f t="shared" si="49"/>
        <v>12.15</v>
      </c>
      <c r="AN199" t="e">
        <f t="shared" si="50"/>
        <v>#REF!</v>
      </c>
      <c r="AO199" t="str">
        <f t="shared" si="51"/>
        <v>020503.27622</v>
      </c>
      <c r="AP199" s="2">
        <f t="shared" si="52"/>
        <v>12.15</v>
      </c>
      <c r="AQ199" s="2" t="e">
        <f t="shared" si="53"/>
        <v>#REF!</v>
      </c>
      <c r="AR199" t="e">
        <f t="shared" si="54"/>
        <v>#REF!</v>
      </c>
      <c r="AT199">
        <f t="shared" si="55"/>
        <v>397.7763136602007</v>
      </c>
      <c r="AU199" s="2">
        <f t="shared" si="56"/>
        <v>12.15</v>
      </c>
      <c r="AV199" t="e">
        <f t="shared" si="57"/>
        <v>#REF!</v>
      </c>
    </row>
    <row r="200" spans="1:48" ht="12.75">
      <c r="A200" t="s">
        <v>428</v>
      </c>
      <c r="B200" t="s">
        <v>60</v>
      </c>
      <c r="C200" t="s">
        <v>429</v>
      </c>
      <c r="D200">
        <v>15</v>
      </c>
      <c r="E200">
        <v>51998</v>
      </c>
      <c r="F200">
        <v>152.9</v>
      </c>
      <c r="G200">
        <v>65878</v>
      </c>
      <c r="H200">
        <v>-0.257</v>
      </c>
      <c r="I200">
        <v>52995.7</v>
      </c>
      <c r="J200">
        <v>-0.021</v>
      </c>
      <c r="K200">
        <v>2452397.77677662</v>
      </c>
      <c r="L200" s="2">
        <f t="shared" si="58"/>
        <v>0.7767766201868653</v>
      </c>
      <c r="N200" s="2">
        <f t="shared" si="59"/>
        <v>-0.257</v>
      </c>
      <c r="O200" s="1">
        <f t="shared" si="60"/>
        <v>2452397.77677662</v>
      </c>
      <c r="P200" s="2">
        <f t="shared" si="61"/>
        <v>-0.257</v>
      </c>
      <c r="Q200" s="1">
        <f t="shared" si="62"/>
        <v>397.77677662018687</v>
      </c>
      <c r="R200" s="2">
        <f t="shared" si="63"/>
        <v>-0.257</v>
      </c>
      <c r="AI200" s="1">
        <f t="shared" si="48"/>
        <v>2452397.77677662</v>
      </c>
      <c r="AJ200" s="2">
        <f t="shared" si="49"/>
        <v>12.173</v>
      </c>
      <c r="AN200" t="e">
        <f t="shared" si="50"/>
        <v>#REF!</v>
      </c>
      <c r="AO200" t="str">
        <f t="shared" si="51"/>
        <v>020503.27668</v>
      </c>
      <c r="AP200" s="2">
        <f t="shared" si="52"/>
        <v>12.173</v>
      </c>
      <c r="AQ200" s="2" t="e">
        <f t="shared" si="53"/>
        <v>#REF!</v>
      </c>
      <c r="AR200" t="e">
        <f t="shared" si="54"/>
        <v>#REF!</v>
      </c>
      <c r="AT200">
        <f t="shared" si="55"/>
        <v>397.77677662018687</v>
      </c>
      <c r="AU200" s="2">
        <f t="shared" si="56"/>
        <v>12.173</v>
      </c>
      <c r="AV200" t="e">
        <f t="shared" si="57"/>
        <v>#REF!</v>
      </c>
    </row>
    <row r="201" spans="1:48" ht="12.75">
      <c r="A201" t="s">
        <v>430</v>
      </c>
      <c r="B201" t="s">
        <v>60</v>
      </c>
      <c r="C201" t="s">
        <v>431</v>
      </c>
      <c r="D201">
        <v>15</v>
      </c>
      <c r="E201">
        <v>51446.8</v>
      </c>
      <c r="F201">
        <v>152.7</v>
      </c>
      <c r="G201">
        <v>66680.1</v>
      </c>
      <c r="H201">
        <v>-0.282</v>
      </c>
      <c r="I201">
        <v>53039.9</v>
      </c>
      <c r="J201">
        <v>-0.033</v>
      </c>
      <c r="K201">
        <v>2452397.77725116</v>
      </c>
      <c r="L201" s="2">
        <f t="shared" si="58"/>
        <v>0.7772511597722769</v>
      </c>
      <c r="N201" s="2">
        <f t="shared" si="59"/>
        <v>-0.282</v>
      </c>
      <c r="O201" s="1">
        <f t="shared" si="60"/>
        <v>2452397.77725116</v>
      </c>
      <c r="P201" s="2">
        <f t="shared" si="61"/>
        <v>-0.282</v>
      </c>
      <c r="Q201" s="1">
        <f t="shared" si="62"/>
        <v>397.7772511597723</v>
      </c>
      <c r="R201" s="2">
        <f t="shared" si="63"/>
        <v>-0.282</v>
      </c>
      <c r="AI201" s="1">
        <f t="shared" si="48"/>
        <v>2452397.77725116</v>
      </c>
      <c r="AJ201" s="2">
        <f t="shared" si="49"/>
        <v>12.148</v>
      </c>
      <c r="AN201" t="e">
        <f t="shared" si="50"/>
        <v>#REF!</v>
      </c>
      <c r="AO201" t="str">
        <f t="shared" si="51"/>
        <v>020503.27716</v>
      </c>
      <c r="AP201" s="2">
        <f t="shared" si="52"/>
        <v>12.148</v>
      </c>
      <c r="AQ201" s="2" t="e">
        <f t="shared" si="53"/>
        <v>#REF!</v>
      </c>
      <c r="AR201" t="e">
        <f t="shared" si="54"/>
        <v>#REF!</v>
      </c>
      <c r="AT201">
        <f t="shared" si="55"/>
        <v>397.7772511597723</v>
      </c>
      <c r="AU201" s="2">
        <f t="shared" si="56"/>
        <v>12.148</v>
      </c>
      <c r="AV201" t="e">
        <f t="shared" si="57"/>
        <v>#REF!</v>
      </c>
    </row>
    <row r="202" spans="1:48" ht="12.75">
      <c r="A202" t="s">
        <v>432</v>
      </c>
      <c r="B202" t="s">
        <v>60</v>
      </c>
      <c r="C202" t="s">
        <v>433</v>
      </c>
      <c r="D202">
        <v>15</v>
      </c>
      <c r="E202">
        <v>50607.2</v>
      </c>
      <c r="F202">
        <v>155.4</v>
      </c>
      <c r="G202">
        <v>65693.6</v>
      </c>
      <c r="H202">
        <v>-0.283</v>
      </c>
      <c r="I202">
        <v>52281.6</v>
      </c>
      <c r="J202">
        <v>-0.035</v>
      </c>
      <c r="K202">
        <v>2452397.77771412</v>
      </c>
      <c r="L202" s="2">
        <f t="shared" si="58"/>
        <v>0.7777141202241182</v>
      </c>
      <c r="N202" s="2">
        <f t="shared" si="59"/>
        <v>-0.283</v>
      </c>
      <c r="O202" s="1">
        <f t="shared" si="60"/>
        <v>2452397.77771412</v>
      </c>
      <c r="P202" s="2">
        <f t="shared" si="61"/>
        <v>-0.283</v>
      </c>
      <c r="Q202" s="1">
        <f t="shared" si="62"/>
        <v>397.7777141202241</v>
      </c>
      <c r="R202" s="2">
        <f t="shared" si="63"/>
        <v>-0.283</v>
      </c>
      <c r="AI202" s="1">
        <f t="shared" si="48"/>
        <v>2452397.77771412</v>
      </c>
      <c r="AJ202" s="2">
        <f t="shared" si="49"/>
        <v>12.147</v>
      </c>
      <c r="AN202" t="e">
        <f t="shared" si="50"/>
        <v>#REF!</v>
      </c>
      <c r="AO202" t="str">
        <f t="shared" si="51"/>
        <v>020503.27762</v>
      </c>
      <c r="AP202" s="2">
        <f t="shared" si="52"/>
        <v>12.147</v>
      </c>
      <c r="AQ202" s="2" t="e">
        <f t="shared" si="53"/>
        <v>#REF!</v>
      </c>
      <c r="AR202" t="e">
        <f t="shared" si="54"/>
        <v>#REF!</v>
      </c>
      <c r="AT202">
        <f t="shared" si="55"/>
        <v>397.7777141202241</v>
      </c>
      <c r="AU202" s="2">
        <f t="shared" si="56"/>
        <v>12.147</v>
      </c>
      <c r="AV202" t="e">
        <f t="shared" si="57"/>
        <v>#REF!</v>
      </c>
    </row>
    <row r="203" spans="1:48" ht="12.75">
      <c r="A203" t="s">
        <v>434</v>
      </c>
      <c r="B203" t="s">
        <v>60</v>
      </c>
      <c r="C203" t="s">
        <v>435</v>
      </c>
      <c r="D203">
        <v>15</v>
      </c>
      <c r="E203">
        <v>52124.3</v>
      </c>
      <c r="F203">
        <v>154.9</v>
      </c>
      <c r="G203">
        <v>67986.4</v>
      </c>
      <c r="H203">
        <v>-0.288</v>
      </c>
      <c r="I203">
        <v>53650.3</v>
      </c>
      <c r="J203">
        <v>-0.031</v>
      </c>
      <c r="K203">
        <v>2452397.77815394</v>
      </c>
      <c r="L203" s="2">
        <f t="shared" si="58"/>
        <v>0.7781539401039481</v>
      </c>
      <c r="N203" s="2">
        <f t="shared" si="59"/>
        <v>-0.288</v>
      </c>
      <c r="O203" s="1">
        <f t="shared" si="60"/>
        <v>2452397.77815394</v>
      </c>
      <c r="P203" s="2">
        <f t="shared" si="61"/>
        <v>-0.288</v>
      </c>
      <c r="Q203" s="1">
        <f t="shared" si="62"/>
        <v>397.77815394010395</v>
      </c>
      <c r="R203" s="2">
        <f t="shared" si="63"/>
        <v>-0.288</v>
      </c>
      <c r="AI203" s="1">
        <f t="shared" si="48"/>
        <v>2452397.77815394</v>
      </c>
      <c r="AJ203" s="2">
        <f t="shared" si="49"/>
        <v>12.142</v>
      </c>
      <c r="AN203" t="e">
        <f t="shared" si="50"/>
        <v>#REF!</v>
      </c>
      <c r="AO203" t="str">
        <f t="shared" si="51"/>
        <v>020503.27806</v>
      </c>
      <c r="AP203" s="2">
        <f t="shared" si="52"/>
        <v>12.142</v>
      </c>
      <c r="AQ203" s="2" t="e">
        <f t="shared" si="53"/>
        <v>#REF!</v>
      </c>
      <c r="AR203" t="e">
        <f t="shared" si="54"/>
        <v>#REF!</v>
      </c>
      <c r="AT203">
        <f t="shared" si="55"/>
        <v>397.77815394010395</v>
      </c>
      <c r="AU203" s="2">
        <f t="shared" si="56"/>
        <v>12.142</v>
      </c>
      <c r="AV203" t="e">
        <f t="shared" si="57"/>
        <v>#REF!</v>
      </c>
    </row>
    <row r="204" spans="1:48" ht="12.75">
      <c r="A204" t="s">
        <v>436</v>
      </c>
      <c r="B204" t="s">
        <v>60</v>
      </c>
      <c r="C204" t="s">
        <v>437</v>
      </c>
      <c r="D204">
        <v>15</v>
      </c>
      <c r="E204">
        <v>52145.3</v>
      </c>
      <c r="F204">
        <v>154.8</v>
      </c>
      <c r="G204">
        <v>68267.5</v>
      </c>
      <c r="H204">
        <v>-0.292</v>
      </c>
      <c r="I204">
        <v>53603.4</v>
      </c>
      <c r="J204">
        <v>-0.03</v>
      </c>
      <c r="K204">
        <v>2452397.77862847</v>
      </c>
      <c r="L204" s="2">
        <f t="shared" si="58"/>
        <v>0.7786284699104726</v>
      </c>
      <c r="N204" s="2">
        <f t="shared" si="59"/>
        <v>-0.292</v>
      </c>
      <c r="O204" s="1">
        <f t="shared" si="60"/>
        <v>2452397.77862847</v>
      </c>
      <c r="P204" s="2">
        <f t="shared" si="61"/>
        <v>-0.292</v>
      </c>
      <c r="Q204" s="1">
        <f t="shared" si="62"/>
        <v>397.7786284699105</v>
      </c>
      <c r="R204" s="2">
        <f t="shared" si="63"/>
        <v>-0.292</v>
      </c>
      <c r="AI204" s="1">
        <f t="shared" si="48"/>
        <v>2452397.77862847</v>
      </c>
      <c r="AJ204" s="2">
        <f t="shared" si="49"/>
        <v>12.138</v>
      </c>
      <c r="AN204" t="e">
        <f t="shared" si="50"/>
        <v>#REF!</v>
      </c>
      <c r="AO204" t="str">
        <f t="shared" si="51"/>
        <v>020503.27854</v>
      </c>
      <c r="AP204" s="2">
        <f t="shared" si="52"/>
        <v>12.138</v>
      </c>
      <c r="AQ204" s="2" t="e">
        <f t="shared" si="53"/>
        <v>#REF!</v>
      </c>
      <c r="AR204" t="e">
        <f t="shared" si="54"/>
        <v>#REF!</v>
      </c>
      <c r="AT204">
        <f t="shared" si="55"/>
        <v>397.7786284699105</v>
      </c>
      <c r="AU204" s="2">
        <f t="shared" si="56"/>
        <v>12.138</v>
      </c>
      <c r="AV204" t="e">
        <f t="shared" si="57"/>
        <v>#REF!</v>
      </c>
    </row>
    <row r="205" spans="1:48" ht="12.75">
      <c r="A205" t="s">
        <v>438</v>
      </c>
      <c r="B205" t="s">
        <v>60</v>
      </c>
      <c r="C205" t="s">
        <v>439</v>
      </c>
      <c r="D205">
        <v>15</v>
      </c>
      <c r="E205">
        <v>52081.3</v>
      </c>
      <c r="F205">
        <v>156</v>
      </c>
      <c r="G205">
        <v>67553.8</v>
      </c>
      <c r="H205">
        <v>-0.282</v>
      </c>
      <c r="I205">
        <v>52502.6</v>
      </c>
      <c r="J205">
        <v>-0.009</v>
      </c>
      <c r="K205">
        <v>2452397.77909144</v>
      </c>
      <c r="L205" s="2">
        <f t="shared" si="58"/>
        <v>0.779091440141201</v>
      </c>
      <c r="N205" s="2">
        <f t="shared" si="59"/>
        <v>-0.282</v>
      </c>
      <c r="O205" s="1">
        <f t="shared" si="60"/>
        <v>2452397.77909144</v>
      </c>
      <c r="P205" s="2">
        <f t="shared" si="61"/>
        <v>-0.282</v>
      </c>
      <c r="Q205" s="1">
        <f t="shared" si="62"/>
        <v>397.7790914401412</v>
      </c>
      <c r="R205" s="2">
        <f t="shared" si="63"/>
        <v>-0.282</v>
      </c>
      <c r="AI205" s="1">
        <f t="shared" si="48"/>
        <v>2452397.77909144</v>
      </c>
      <c r="AJ205" s="2">
        <f t="shared" si="49"/>
        <v>12.148</v>
      </c>
      <c r="AN205" t="e">
        <f t="shared" si="50"/>
        <v>#REF!</v>
      </c>
      <c r="AO205" t="str">
        <f t="shared" si="51"/>
        <v>020503.27900</v>
      </c>
      <c r="AP205" s="2">
        <f t="shared" si="52"/>
        <v>12.148</v>
      </c>
      <c r="AQ205" s="2" t="e">
        <f t="shared" si="53"/>
        <v>#REF!</v>
      </c>
      <c r="AR205" t="e">
        <f t="shared" si="54"/>
        <v>#REF!</v>
      </c>
      <c r="AT205">
        <f t="shared" si="55"/>
        <v>397.7790914401412</v>
      </c>
      <c r="AU205" s="2">
        <f t="shared" si="56"/>
        <v>12.148</v>
      </c>
      <c r="AV205" t="e">
        <f t="shared" si="57"/>
        <v>#REF!</v>
      </c>
    </row>
    <row r="206" spans="1:48" ht="12.75">
      <c r="A206" t="s">
        <v>440</v>
      </c>
      <c r="B206" t="s">
        <v>60</v>
      </c>
      <c r="C206" t="s">
        <v>441</v>
      </c>
      <c r="D206">
        <v>15</v>
      </c>
      <c r="E206">
        <v>52840.9</v>
      </c>
      <c r="F206">
        <v>152.7</v>
      </c>
      <c r="G206">
        <v>69706.5</v>
      </c>
      <c r="H206">
        <v>-0.301</v>
      </c>
      <c r="I206">
        <v>54021.5</v>
      </c>
      <c r="J206">
        <v>-0.024</v>
      </c>
      <c r="K206">
        <v>2452397.77956597</v>
      </c>
      <c r="L206" s="2">
        <f t="shared" si="58"/>
        <v>0.7795659699477255</v>
      </c>
      <c r="N206" s="2">
        <f t="shared" si="59"/>
        <v>-0.301</v>
      </c>
      <c r="O206" s="1">
        <f t="shared" si="60"/>
        <v>2452397.77956597</v>
      </c>
      <c r="P206" s="2">
        <f t="shared" si="61"/>
        <v>-0.301</v>
      </c>
      <c r="Q206" s="1">
        <f t="shared" si="62"/>
        <v>397.7795659699477</v>
      </c>
      <c r="R206" s="2">
        <f t="shared" si="63"/>
        <v>-0.301</v>
      </c>
      <c r="AI206" s="1">
        <f t="shared" si="48"/>
        <v>2452397.77956597</v>
      </c>
      <c r="AJ206" s="2">
        <f t="shared" si="49"/>
        <v>12.129</v>
      </c>
      <c r="AN206" t="e">
        <f t="shared" si="50"/>
        <v>#REF!</v>
      </c>
      <c r="AO206" t="str">
        <f t="shared" si="51"/>
        <v>020503.27947</v>
      </c>
      <c r="AP206" s="2">
        <f t="shared" si="52"/>
        <v>12.129</v>
      </c>
      <c r="AQ206" s="2" t="e">
        <f t="shared" si="53"/>
        <v>#REF!</v>
      </c>
      <c r="AR206" t="e">
        <f t="shared" si="54"/>
        <v>#REF!</v>
      </c>
      <c r="AT206">
        <f t="shared" si="55"/>
        <v>397.7795659699477</v>
      </c>
      <c r="AU206" s="2">
        <f t="shared" si="56"/>
        <v>12.129</v>
      </c>
      <c r="AV206" t="e">
        <f t="shared" si="57"/>
        <v>#REF!</v>
      </c>
    </row>
    <row r="207" spans="1:48" ht="12.75">
      <c r="A207" t="s">
        <v>442</v>
      </c>
      <c r="B207" t="s">
        <v>60</v>
      </c>
      <c r="C207" t="s">
        <v>443</v>
      </c>
      <c r="D207">
        <v>15</v>
      </c>
      <c r="E207">
        <v>52782.5</v>
      </c>
      <c r="F207">
        <v>153.5</v>
      </c>
      <c r="G207">
        <v>69267.4</v>
      </c>
      <c r="H207">
        <v>-0.295</v>
      </c>
      <c r="I207">
        <v>54414.7</v>
      </c>
      <c r="J207">
        <v>-0.033</v>
      </c>
      <c r="K207">
        <v>2452397.78002894</v>
      </c>
      <c r="L207" s="2">
        <f t="shared" si="58"/>
        <v>0.7800289401784539</v>
      </c>
      <c r="N207" s="2">
        <f t="shared" si="59"/>
        <v>-0.295</v>
      </c>
      <c r="O207" s="1">
        <f t="shared" si="60"/>
        <v>2452397.78002894</v>
      </c>
      <c r="P207" s="2">
        <f t="shared" si="61"/>
        <v>-0.295</v>
      </c>
      <c r="Q207" s="1">
        <f t="shared" si="62"/>
        <v>397.78002894017845</v>
      </c>
      <c r="R207" s="2">
        <f t="shared" si="63"/>
        <v>-0.295</v>
      </c>
      <c r="AI207" s="1">
        <f t="shared" si="48"/>
        <v>2452397.78002894</v>
      </c>
      <c r="AJ207" s="2">
        <f t="shared" si="49"/>
        <v>12.135</v>
      </c>
      <c r="AN207" t="e">
        <f t="shared" si="50"/>
        <v>#REF!</v>
      </c>
      <c r="AO207" t="str">
        <f t="shared" si="51"/>
        <v>020503.27994</v>
      </c>
      <c r="AP207" s="2">
        <f t="shared" si="52"/>
        <v>12.135</v>
      </c>
      <c r="AQ207" s="2" t="e">
        <f t="shared" si="53"/>
        <v>#REF!</v>
      </c>
      <c r="AR207" t="e">
        <f t="shared" si="54"/>
        <v>#REF!</v>
      </c>
      <c r="AT207">
        <f t="shared" si="55"/>
        <v>397.78002894017845</v>
      </c>
      <c r="AU207" s="2">
        <f t="shared" si="56"/>
        <v>12.135</v>
      </c>
      <c r="AV207" t="e">
        <f t="shared" si="57"/>
        <v>#REF!</v>
      </c>
    </row>
    <row r="208" spans="1:48" ht="12.75">
      <c r="A208" t="s">
        <v>444</v>
      </c>
      <c r="B208" t="s">
        <v>60</v>
      </c>
      <c r="C208" t="s">
        <v>445</v>
      </c>
      <c r="D208">
        <v>15</v>
      </c>
      <c r="E208">
        <v>52843.3</v>
      </c>
      <c r="F208">
        <v>151.9</v>
      </c>
      <c r="G208">
        <v>68530.6</v>
      </c>
      <c r="H208">
        <v>-0.282</v>
      </c>
      <c r="I208">
        <v>54072.1</v>
      </c>
      <c r="J208">
        <v>-0.025</v>
      </c>
      <c r="K208">
        <v>2452397.78048032</v>
      </c>
      <c r="L208" s="2">
        <f t="shared" si="58"/>
        <v>0.7804803200997412</v>
      </c>
      <c r="N208" s="2">
        <f t="shared" si="59"/>
        <v>-0.282</v>
      </c>
      <c r="O208" s="1">
        <f t="shared" si="60"/>
        <v>2452397.78048032</v>
      </c>
      <c r="P208" s="2">
        <f t="shared" si="61"/>
        <v>-0.282</v>
      </c>
      <c r="Q208" s="1">
        <f t="shared" si="62"/>
        <v>397.78048032009974</v>
      </c>
      <c r="R208" s="2">
        <f t="shared" si="63"/>
        <v>-0.282</v>
      </c>
      <c r="AI208" s="1">
        <f t="shared" si="48"/>
        <v>2452397.78048032</v>
      </c>
      <c r="AJ208" s="2">
        <f t="shared" si="49"/>
        <v>12.148</v>
      </c>
      <c r="AN208" t="e">
        <f t="shared" si="50"/>
        <v>#REF!</v>
      </c>
      <c r="AO208" t="str">
        <f t="shared" si="51"/>
        <v>020503.28039</v>
      </c>
      <c r="AP208" s="2">
        <f t="shared" si="52"/>
        <v>12.148</v>
      </c>
      <c r="AQ208" s="2" t="e">
        <f t="shared" si="53"/>
        <v>#REF!</v>
      </c>
      <c r="AR208" t="e">
        <f t="shared" si="54"/>
        <v>#REF!</v>
      </c>
      <c r="AT208">
        <f t="shared" si="55"/>
        <v>397.78048032009974</v>
      </c>
      <c r="AU208" s="2">
        <f t="shared" si="56"/>
        <v>12.148</v>
      </c>
      <c r="AV208" t="e">
        <f t="shared" si="57"/>
        <v>#REF!</v>
      </c>
    </row>
    <row r="209" spans="1:48" ht="12.75">
      <c r="A209" t="s">
        <v>446</v>
      </c>
      <c r="B209" t="s">
        <v>60</v>
      </c>
      <c r="C209" t="s">
        <v>447</v>
      </c>
      <c r="D209">
        <v>15</v>
      </c>
      <c r="E209">
        <v>52006.8</v>
      </c>
      <c r="F209">
        <v>153.6</v>
      </c>
      <c r="G209">
        <v>68039.2</v>
      </c>
      <c r="H209">
        <v>-0.292</v>
      </c>
      <c r="I209">
        <v>53823.8</v>
      </c>
      <c r="J209">
        <v>-0.037</v>
      </c>
      <c r="K209">
        <v>2452397.78095486</v>
      </c>
      <c r="L209" s="2">
        <f t="shared" si="58"/>
        <v>0.7809548601508141</v>
      </c>
      <c r="N209" s="2">
        <f t="shared" si="59"/>
        <v>-0.292</v>
      </c>
      <c r="O209" s="1">
        <f t="shared" si="60"/>
        <v>2452397.78095486</v>
      </c>
      <c r="P209" s="2">
        <f t="shared" si="61"/>
        <v>-0.292</v>
      </c>
      <c r="Q209" s="1">
        <f t="shared" si="62"/>
        <v>397.7809548601508</v>
      </c>
      <c r="R209" s="2">
        <f t="shared" si="63"/>
        <v>-0.292</v>
      </c>
      <c r="AI209" s="1">
        <f t="shared" si="48"/>
        <v>2452397.78095486</v>
      </c>
      <c r="AJ209" s="2">
        <f t="shared" si="49"/>
        <v>12.138</v>
      </c>
      <c r="AN209" t="e">
        <f t="shared" si="50"/>
        <v>#REF!</v>
      </c>
      <c r="AO209" t="str">
        <f t="shared" si="51"/>
        <v>020503.28086</v>
      </c>
      <c r="AP209" s="2">
        <f t="shared" si="52"/>
        <v>12.138</v>
      </c>
      <c r="AQ209" s="2" t="e">
        <f t="shared" si="53"/>
        <v>#REF!</v>
      </c>
      <c r="AR209" t="e">
        <f t="shared" si="54"/>
        <v>#REF!</v>
      </c>
      <c r="AT209">
        <f t="shared" si="55"/>
        <v>397.7809548601508</v>
      </c>
      <c r="AU209" s="2">
        <f t="shared" si="56"/>
        <v>12.138</v>
      </c>
      <c r="AV209" t="e">
        <f t="shared" si="57"/>
        <v>#REF!</v>
      </c>
    </row>
    <row r="210" spans="1:48" ht="12.75">
      <c r="A210" t="s">
        <v>448</v>
      </c>
      <c r="B210" t="s">
        <v>60</v>
      </c>
      <c r="C210" t="s">
        <v>449</v>
      </c>
      <c r="D210">
        <v>15</v>
      </c>
      <c r="E210">
        <v>52683.3</v>
      </c>
      <c r="F210">
        <v>149.8</v>
      </c>
      <c r="G210">
        <v>71417.3</v>
      </c>
      <c r="H210">
        <v>-0.33</v>
      </c>
      <c r="I210">
        <v>54870.4</v>
      </c>
      <c r="J210">
        <v>-0.044</v>
      </c>
      <c r="K210">
        <v>2452397.78140625</v>
      </c>
      <c r="L210" s="2">
        <f t="shared" si="58"/>
        <v>0.7814062498509884</v>
      </c>
      <c r="N210" s="2">
        <f t="shared" si="59"/>
        <v>-0.33</v>
      </c>
      <c r="O210" s="1">
        <f t="shared" si="60"/>
        <v>2452397.78140625</v>
      </c>
      <c r="P210" s="2">
        <f t="shared" si="61"/>
        <v>-0.33</v>
      </c>
      <c r="Q210" s="1">
        <f t="shared" si="62"/>
        <v>397.781406249851</v>
      </c>
      <c r="R210" s="2">
        <f t="shared" si="63"/>
        <v>-0.33</v>
      </c>
      <c r="AI210" s="1">
        <f t="shared" si="48"/>
        <v>2452397.78140625</v>
      </c>
      <c r="AJ210" s="2">
        <f t="shared" si="49"/>
        <v>12.1</v>
      </c>
      <c r="AN210" t="e">
        <f t="shared" si="50"/>
        <v>#REF!</v>
      </c>
      <c r="AO210" t="str">
        <f t="shared" si="51"/>
        <v>020503.28131</v>
      </c>
      <c r="AP210" s="2">
        <f t="shared" si="52"/>
        <v>12.1</v>
      </c>
      <c r="AQ210" s="2" t="e">
        <f t="shared" si="53"/>
        <v>#REF!</v>
      </c>
      <c r="AR210" t="e">
        <f t="shared" si="54"/>
        <v>#REF!</v>
      </c>
      <c r="AT210">
        <f t="shared" si="55"/>
        <v>397.781406249851</v>
      </c>
      <c r="AU210" s="2">
        <f t="shared" si="56"/>
        <v>12.1</v>
      </c>
      <c r="AV210" t="e">
        <f t="shared" si="57"/>
        <v>#REF!</v>
      </c>
    </row>
    <row r="211" spans="1:48" ht="12.75">
      <c r="A211" t="s">
        <v>450</v>
      </c>
      <c r="B211" t="s">
        <v>60</v>
      </c>
      <c r="C211" t="s">
        <v>451</v>
      </c>
      <c r="D211">
        <v>15</v>
      </c>
      <c r="E211">
        <v>52080.4</v>
      </c>
      <c r="F211">
        <v>153.2</v>
      </c>
      <c r="G211">
        <v>70318.4</v>
      </c>
      <c r="H211">
        <v>-0.326</v>
      </c>
      <c r="I211">
        <v>53497.2</v>
      </c>
      <c r="J211">
        <v>-0.029</v>
      </c>
      <c r="K211">
        <v>2452397.78189236</v>
      </c>
      <c r="L211" s="2">
        <f t="shared" si="58"/>
        <v>0.781892360188067</v>
      </c>
      <c r="N211" s="2">
        <f t="shared" si="59"/>
        <v>-0.326</v>
      </c>
      <c r="O211" s="1">
        <f t="shared" si="60"/>
        <v>2452397.78189236</v>
      </c>
      <c r="P211" s="2">
        <f t="shared" si="61"/>
        <v>-0.326</v>
      </c>
      <c r="Q211" s="1">
        <f t="shared" si="62"/>
        <v>397.78189236018807</v>
      </c>
      <c r="R211" s="2">
        <f t="shared" si="63"/>
        <v>-0.326</v>
      </c>
      <c r="AI211" s="1">
        <f t="shared" si="48"/>
        <v>2452397.78189236</v>
      </c>
      <c r="AJ211" s="2">
        <f t="shared" si="49"/>
        <v>12.104</v>
      </c>
      <c r="AN211" t="e">
        <f t="shared" si="50"/>
        <v>#REF!</v>
      </c>
      <c r="AO211" t="str">
        <f t="shared" si="51"/>
        <v>020503.28180</v>
      </c>
      <c r="AP211" s="2">
        <f t="shared" si="52"/>
        <v>12.104</v>
      </c>
      <c r="AQ211" s="2" t="e">
        <f t="shared" si="53"/>
        <v>#REF!</v>
      </c>
      <c r="AR211" t="e">
        <f t="shared" si="54"/>
        <v>#REF!</v>
      </c>
      <c r="AT211">
        <f t="shared" si="55"/>
        <v>397.78189236018807</v>
      </c>
      <c r="AU211" s="2">
        <f t="shared" si="56"/>
        <v>12.104</v>
      </c>
      <c r="AV211" t="e">
        <f t="shared" si="57"/>
        <v>#REF!</v>
      </c>
    </row>
    <row r="212" spans="1:48" ht="12.75">
      <c r="A212" t="s">
        <v>452</v>
      </c>
      <c r="B212" t="s">
        <v>60</v>
      </c>
      <c r="C212" t="s">
        <v>453</v>
      </c>
      <c r="D212">
        <v>15</v>
      </c>
      <c r="E212">
        <v>52323.1</v>
      </c>
      <c r="F212">
        <v>153.4</v>
      </c>
      <c r="G212">
        <v>71136.7</v>
      </c>
      <c r="H212">
        <v>-0.334</v>
      </c>
      <c r="I212">
        <v>53019.7</v>
      </c>
      <c r="J212">
        <v>-0.014</v>
      </c>
      <c r="K212">
        <v>2452397.78234375</v>
      </c>
      <c r="L212" s="2">
        <f t="shared" si="58"/>
        <v>0.7823437498882413</v>
      </c>
      <c r="N212" s="2">
        <f t="shared" si="59"/>
        <v>-0.334</v>
      </c>
      <c r="O212" s="1">
        <f t="shared" si="60"/>
        <v>2452397.78234375</v>
      </c>
      <c r="P212" s="2">
        <f t="shared" si="61"/>
        <v>-0.334</v>
      </c>
      <c r="Q212" s="1">
        <f t="shared" si="62"/>
        <v>397.78234374988824</v>
      </c>
      <c r="R212" s="2">
        <f t="shared" si="63"/>
        <v>-0.334</v>
      </c>
      <c r="AI212" s="1">
        <f t="shared" si="48"/>
        <v>2452397.78234375</v>
      </c>
      <c r="AJ212" s="2">
        <f t="shared" si="49"/>
        <v>12.096</v>
      </c>
      <c r="AN212" t="e">
        <f t="shared" si="50"/>
        <v>#REF!</v>
      </c>
      <c r="AO212" t="str">
        <f t="shared" si="51"/>
        <v>020503.28225</v>
      </c>
      <c r="AP212" s="2">
        <f t="shared" si="52"/>
        <v>12.096</v>
      </c>
      <c r="AQ212" s="2" t="e">
        <f t="shared" si="53"/>
        <v>#REF!</v>
      </c>
      <c r="AR212" t="e">
        <f t="shared" si="54"/>
        <v>#REF!</v>
      </c>
      <c r="AT212">
        <f t="shared" si="55"/>
        <v>397.78234374988824</v>
      </c>
      <c r="AU212" s="2">
        <f t="shared" si="56"/>
        <v>12.096</v>
      </c>
      <c r="AV212" t="e">
        <f t="shared" si="57"/>
        <v>#REF!</v>
      </c>
    </row>
    <row r="213" spans="1:48" ht="12.75">
      <c r="A213" t="s">
        <v>454</v>
      </c>
      <c r="B213" t="s">
        <v>60</v>
      </c>
      <c r="C213" t="s">
        <v>455</v>
      </c>
      <c r="D213">
        <v>15</v>
      </c>
      <c r="E213">
        <v>53388.5</v>
      </c>
      <c r="F213">
        <v>150.2</v>
      </c>
      <c r="G213">
        <v>74011.1</v>
      </c>
      <c r="H213">
        <v>-0.355</v>
      </c>
      <c r="I213">
        <v>54348.7</v>
      </c>
      <c r="J213">
        <v>-0.019</v>
      </c>
      <c r="K213">
        <v>2452397.78279514</v>
      </c>
      <c r="L213" s="2">
        <f t="shared" si="58"/>
        <v>0.7827951400540769</v>
      </c>
      <c r="N213" s="2">
        <f t="shared" si="59"/>
        <v>-0.355</v>
      </c>
      <c r="O213" s="1">
        <f t="shared" si="60"/>
        <v>2452397.78279514</v>
      </c>
      <c r="P213" s="2">
        <f t="shared" si="61"/>
        <v>-0.355</v>
      </c>
      <c r="Q213" s="1">
        <f t="shared" si="62"/>
        <v>397.7827951400541</v>
      </c>
      <c r="R213" s="2">
        <f t="shared" si="63"/>
        <v>-0.355</v>
      </c>
      <c r="AI213" s="1">
        <f t="shared" si="48"/>
        <v>2452397.78279514</v>
      </c>
      <c r="AJ213" s="2">
        <f t="shared" si="49"/>
        <v>12.075</v>
      </c>
      <c r="AN213" t="e">
        <f t="shared" si="50"/>
        <v>#REF!</v>
      </c>
      <c r="AO213" t="str">
        <f t="shared" si="51"/>
        <v>020503.28270</v>
      </c>
      <c r="AP213" s="2">
        <f t="shared" si="52"/>
        <v>12.075</v>
      </c>
      <c r="AQ213" s="2" t="e">
        <f t="shared" si="53"/>
        <v>#REF!</v>
      </c>
      <c r="AR213" t="e">
        <f t="shared" si="54"/>
        <v>#REF!</v>
      </c>
      <c r="AT213">
        <f t="shared" si="55"/>
        <v>397.7827951400541</v>
      </c>
      <c r="AU213" s="2">
        <f t="shared" si="56"/>
        <v>12.075</v>
      </c>
      <c r="AV213" t="e">
        <f t="shared" si="57"/>
        <v>#REF!</v>
      </c>
    </row>
    <row r="214" spans="1:48" ht="12.75">
      <c r="A214" t="s">
        <v>456</v>
      </c>
      <c r="B214" t="s">
        <v>60</v>
      </c>
      <c r="C214" t="s">
        <v>457</v>
      </c>
      <c r="D214">
        <v>15</v>
      </c>
      <c r="E214">
        <v>53162.2</v>
      </c>
      <c r="F214">
        <v>150</v>
      </c>
      <c r="G214">
        <v>77336.2</v>
      </c>
      <c r="H214">
        <v>-0.407</v>
      </c>
      <c r="I214">
        <v>54049.4</v>
      </c>
      <c r="J214">
        <v>-0.018</v>
      </c>
      <c r="K214">
        <v>2452397.78328125</v>
      </c>
      <c r="L214" s="2">
        <f t="shared" si="58"/>
        <v>0.7832812499254942</v>
      </c>
      <c r="N214" s="2">
        <f t="shared" si="59"/>
        <v>-0.407</v>
      </c>
      <c r="O214" s="1">
        <f t="shared" si="60"/>
        <v>2452397.78328125</v>
      </c>
      <c r="P214" s="2">
        <f t="shared" si="61"/>
        <v>-0.407</v>
      </c>
      <c r="Q214" s="1">
        <f t="shared" si="62"/>
        <v>397.7832812499255</v>
      </c>
      <c r="R214" s="2">
        <f t="shared" si="63"/>
        <v>-0.407</v>
      </c>
      <c r="AI214" s="1">
        <f t="shared" si="48"/>
        <v>2452397.78328125</v>
      </c>
      <c r="AJ214" s="2">
        <f t="shared" si="49"/>
        <v>12.023</v>
      </c>
      <c r="AN214" t="e">
        <f t="shared" si="50"/>
        <v>#REF!</v>
      </c>
      <c r="AO214" t="str">
        <f t="shared" si="51"/>
        <v>020503.28319</v>
      </c>
      <c r="AP214" s="2">
        <f t="shared" si="52"/>
        <v>12.023</v>
      </c>
      <c r="AQ214" s="2" t="e">
        <f t="shared" si="53"/>
        <v>#REF!</v>
      </c>
      <c r="AR214" t="e">
        <f t="shared" si="54"/>
        <v>#REF!</v>
      </c>
      <c r="AT214">
        <f t="shared" si="55"/>
        <v>397.7832812499255</v>
      </c>
      <c r="AU214" s="2">
        <f t="shared" si="56"/>
        <v>12.023</v>
      </c>
      <c r="AV214" t="e">
        <f t="shared" si="57"/>
        <v>#REF!</v>
      </c>
    </row>
    <row r="215" spans="1:48" ht="12.75">
      <c r="A215" t="s">
        <v>458</v>
      </c>
      <c r="B215" t="s">
        <v>60</v>
      </c>
      <c r="C215" t="s">
        <v>459</v>
      </c>
      <c r="D215">
        <v>15</v>
      </c>
      <c r="E215">
        <v>52538.2</v>
      </c>
      <c r="F215">
        <v>152.7</v>
      </c>
      <c r="G215">
        <v>80713.9</v>
      </c>
      <c r="H215">
        <v>-0.466</v>
      </c>
      <c r="I215">
        <v>54108.2</v>
      </c>
      <c r="J215">
        <v>-0.032</v>
      </c>
      <c r="K215">
        <v>2452397.78372106</v>
      </c>
      <c r="L215" s="2">
        <f t="shared" si="58"/>
        <v>0.783721060026437</v>
      </c>
      <c r="N215" s="2">
        <f t="shared" si="59"/>
        <v>-0.466</v>
      </c>
      <c r="O215" s="1">
        <f t="shared" si="60"/>
        <v>2452397.78372106</v>
      </c>
      <c r="P215" s="2">
        <f t="shared" si="61"/>
        <v>-0.466</v>
      </c>
      <c r="Q215" s="1">
        <f t="shared" si="62"/>
        <v>397.78372106002644</v>
      </c>
      <c r="R215" s="2">
        <f t="shared" si="63"/>
        <v>-0.466</v>
      </c>
      <c r="AI215" s="1">
        <f t="shared" si="48"/>
        <v>2452397.78372106</v>
      </c>
      <c r="AJ215" s="2">
        <f t="shared" si="49"/>
        <v>11.964</v>
      </c>
      <c r="AN215" t="e">
        <f t="shared" si="50"/>
        <v>#REF!</v>
      </c>
      <c r="AO215" t="str">
        <f t="shared" si="51"/>
        <v>020503.28363</v>
      </c>
      <c r="AP215" s="2">
        <f t="shared" si="52"/>
        <v>11.964</v>
      </c>
      <c r="AQ215" s="2" t="e">
        <f t="shared" si="53"/>
        <v>#REF!</v>
      </c>
      <c r="AR215" t="e">
        <f t="shared" si="54"/>
        <v>#REF!</v>
      </c>
      <c r="AT215">
        <f t="shared" si="55"/>
        <v>397.78372106002644</v>
      </c>
      <c r="AU215" s="2">
        <f t="shared" si="56"/>
        <v>11.964</v>
      </c>
      <c r="AV215" t="e">
        <f t="shared" si="57"/>
        <v>#REF!</v>
      </c>
    </row>
    <row r="216" spans="1:48" ht="12.75">
      <c r="A216" t="s">
        <v>460</v>
      </c>
      <c r="B216" t="s">
        <v>60</v>
      </c>
      <c r="C216" t="s">
        <v>461</v>
      </c>
      <c r="D216">
        <v>15</v>
      </c>
      <c r="E216">
        <v>52728.6</v>
      </c>
      <c r="F216">
        <v>150.9</v>
      </c>
      <c r="G216">
        <v>80127.3</v>
      </c>
      <c r="H216">
        <v>-0.454</v>
      </c>
      <c r="I216">
        <v>53764.3</v>
      </c>
      <c r="J216">
        <v>-0.021</v>
      </c>
      <c r="K216">
        <v>2452397.7841956</v>
      </c>
      <c r="L216" s="2">
        <f t="shared" si="58"/>
        <v>0.7841956000775099</v>
      </c>
      <c r="N216" s="2">
        <f t="shared" si="59"/>
        <v>-0.454</v>
      </c>
      <c r="O216" s="1">
        <f t="shared" si="60"/>
        <v>2452397.7841956</v>
      </c>
      <c r="P216" s="2">
        <f t="shared" si="61"/>
        <v>-0.454</v>
      </c>
      <c r="Q216" s="1">
        <f t="shared" si="62"/>
        <v>397.7841956000775</v>
      </c>
      <c r="R216" s="2">
        <f t="shared" si="63"/>
        <v>-0.454</v>
      </c>
      <c r="AI216" s="1">
        <f t="shared" si="48"/>
        <v>2452397.7841956</v>
      </c>
      <c r="AJ216" s="2">
        <f t="shared" si="49"/>
        <v>11.975999999999999</v>
      </c>
      <c r="AN216" t="e">
        <f t="shared" si="50"/>
        <v>#REF!</v>
      </c>
      <c r="AO216" t="str">
        <f t="shared" si="51"/>
        <v>020503.28410</v>
      </c>
      <c r="AP216" s="2">
        <f t="shared" si="52"/>
        <v>11.975999999999999</v>
      </c>
      <c r="AQ216" s="2" t="e">
        <f t="shared" si="53"/>
        <v>#REF!</v>
      </c>
      <c r="AR216" t="e">
        <f t="shared" si="54"/>
        <v>#REF!</v>
      </c>
      <c r="AT216">
        <f t="shared" si="55"/>
        <v>397.7841956000775</v>
      </c>
      <c r="AU216" s="2">
        <f t="shared" si="56"/>
        <v>11.975999999999999</v>
      </c>
      <c r="AV216" t="e">
        <f t="shared" si="57"/>
        <v>#REF!</v>
      </c>
    </row>
    <row r="217" spans="1:48" ht="12.75">
      <c r="A217" t="s">
        <v>462</v>
      </c>
      <c r="B217" t="s">
        <v>60</v>
      </c>
      <c r="C217" t="s">
        <v>463</v>
      </c>
      <c r="D217">
        <v>15</v>
      </c>
      <c r="E217">
        <v>52946.8</v>
      </c>
      <c r="F217">
        <v>152.7</v>
      </c>
      <c r="G217">
        <v>79756.4</v>
      </c>
      <c r="H217">
        <v>-0.445</v>
      </c>
      <c r="I217">
        <v>53621.9</v>
      </c>
      <c r="J217">
        <v>-0.014</v>
      </c>
      <c r="K217">
        <v>2452397.78467014</v>
      </c>
      <c r="L217" s="2">
        <f t="shared" si="58"/>
        <v>0.7846701401285827</v>
      </c>
      <c r="N217" s="2">
        <f t="shared" si="59"/>
        <v>-0.445</v>
      </c>
      <c r="O217" s="1">
        <f t="shared" si="60"/>
        <v>2452397.78467014</v>
      </c>
      <c r="P217" s="2">
        <f t="shared" si="61"/>
        <v>-0.445</v>
      </c>
      <c r="Q217" s="1">
        <f t="shared" si="62"/>
        <v>397.7846701401286</v>
      </c>
      <c r="R217" s="2">
        <f t="shared" si="63"/>
        <v>-0.445</v>
      </c>
      <c r="AI217" s="1">
        <f t="shared" si="48"/>
        <v>2452397.78467014</v>
      </c>
      <c r="AJ217" s="2">
        <f t="shared" si="49"/>
        <v>11.985</v>
      </c>
      <c r="AN217" t="e">
        <f t="shared" si="50"/>
        <v>#REF!</v>
      </c>
      <c r="AO217" t="str">
        <f t="shared" si="51"/>
        <v>020503.28458</v>
      </c>
      <c r="AP217" s="2">
        <f t="shared" si="52"/>
        <v>11.985</v>
      </c>
      <c r="AQ217" s="2" t="e">
        <f t="shared" si="53"/>
        <v>#REF!</v>
      </c>
      <c r="AR217" t="e">
        <f t="shared" si="54"/>
        <v>#REF!</v>
      </c>
      <c r="AT217">
        <f t="shared" si="55"/>
        <v>397.7846701401286</v>
      </c>
      <c r="AU217" s="2">
        <f t="shared" si="56"/>
        <v>11.985</v>
      </c>
      <c r="AV217" t="e">
        <f t="shared" si="57"/>
        <v>#REF!</v>
      </c>
    </row>
    <row r="218" spans="1:48" ht="12.75">
      <c r="A218" t="s">
        <v>464</v>
      </c>
      <c r="B218" t="s">
        <v>60</v>
      </c>
      <c r="C218" t="s">
        <v>465</v>
      </c>
      <c r="D218">
        <v>15</v>
      </c>
      <c r="E218">
        <v>52388.4</v>
      </c>
      <c r="F218">
        <v>151.8</v>
      </c>
      <c r="G218">
        <v>77753.4</v>
      </c>
      <c r="H218">
        <v>-0.429</v>
      </c>
      <c r="I218">
        <v>53659.6</v>
      </c>
      <c r="J218">
        <v>-0.026</v>
      </c>
      <c r="K218">
        <v>2452397.78512153</v>
      </c>
      <c r="L218" s="2">
        <f t="shared" si="58"/>
        <v>0.785121529828757</v>
      </c>
      <c r="N218" s="2">
        <f t="shared" si="59"/>
        <v>-0.429</v>
      </c>
      <c r="O218" s="1">
        <f t="shared" si="60"/>
        <v>2452397.78512153</v>
      </c>
      <c r="P218" s="2">
        <f t="shared" si="61"/>
        <v>-0.429</v>
      </c>
      <c r="Q218" s="1">
        <f t="shared" si="62"/>
        <v>397.78512152982876</v>
      </c>
      <c r="R218" s="2">
        <f t="shared" si="63"/>
        <v>-0.429</v>
      </c>
      <c r="AI218" s="1">
        <f t="shared" si="48"/>
        <v>2452397.78512153</v>
      </c>
      <c r="AJ218" s="2">
        <f t="shared" si="49"/>
        <v>12.001</v>
      </c>
      <c r="AN218" t="e">
        <f t="shared" si="50"/>
        <v>#REF!</v>
      </c>
      <c r="AO218" t="str">
        <f t="shared" si="51"/>
        <v>020503.28503</v>
      </c>
      <c r="AP218" s="2">
        <f t="shared" si="52"/>
        <v>12.001</v>
      </c>
      <c r="AQ218" s="2" t="e">
        <f t="shared" si="53"/>
        <v>#REF!</v>
      </c>
      <c r="AR218" t="e">
        <f t="shared" si="54"/>
        <v>#REF!</v>
      </c>
      <c r="AT218">
        <f t="shared" si="55"/>
        <v>397.78512152982876</v>
      </c>
      <c r="AU218" s="2">
        <f t="shared" si="56"/>
        <v>12.001</v>
      </c>
      <c r="AV218" t="e">
        <f t="shared" si="57"/>
        <v>#REF!</v>
      </c>
    </row>
    <row r="219" spans="1:48" ht="12.75">
      <c r="A219" t="s">
        <v>466</v>
      </c>
      <c r="B219" t="s">
        <v>60</v>
      </c>
      <c r="C219" t="s">
        <v>467</v>
      </c>
      <c r="D219">
        <v>15</v>
      </c>
      <c r="E219">
        <v>53415.1</v>
      </c>
      <c r="F219">
        <v>152.6</v>
      </c>
      <c r="G219">
        <v>73985.8</v>
      </c>
      <c r="H219">
        <v>-0.354</v>
      </c>
      <c r="I219">
        <v>54654.1</v>
      </c>
      <c r="J219">
        <v>-0.025</v>
      </c>
      <c r="K219">
        <v>2452397.78559606</v>
      </c>
      <c r="L219" s="2">
        <f t="shared" si="58"/>
        <v>0.7855960601009429</v>
      </c>
      <c r="N219" s="2">
        <f t="shared" si="59"/>
        <v>-0.354</v>
      </c>
      <c r="O219" s="1">
        <f t="shared" si="60"/>
        <v>2452397.78559606</v>
      </c>
      <c r="P219" s="2">
        <f t="shared" si="61"/>
        <v>-0.354</v>
      </c>
      <c r="Q219" s="1">
        <f t="shared" si="62"/>
        <v>397.78559606010094</v>
      </c>
      <c r="R219" s="2">
        <f t="shared" si="63"/>
        <v>-0.354</v>
      </c>
      <c r="AI219" s="1">
        <f t="shared" si="48"/>
        <v>2452397.78559606</v>
      </c>
      <c r="AJ219" s="2">
        <f t="shared" si="49"/>
        <v>12.076</v>
      </c>
      <c r="AN219" t="e">
        <f t="shared" si="50"/>
        <v>#REF!</v>
      </c>
      <c r="AO219" t="str">
        <f t="shared" si="51"/>
        <v>020503.28550</v>
      </c>
      <c r="AP219" s="2">
        <f t="shared" si="52"/>
        <v>12.076</v>
      </c>
      <c r="AQ219" s="2" t="e">
        <f t="shared" si="53"/>
        <v>#REF!</v>
      </c>
      <c r="AR219" t="e">
        <f t="shared" si="54"/>
        <v>#REF!</v>
      </c>
      <c r="AT219">
        <f t="shared" si="55"/>
        <v>397.78559606010094</v>
      </c>
      <c r="AU219" s="2">
        <f t="shared" si="56"/>
        <v>12.076</v>
      </c>
      <c r="AV219" t="e">
        <f t="shared" si="57"/>
        <v>#REF!</v>
      </c>
    </row>
    <row r="220" spans="1:48" ht="12.75">
      <c r="A220" t="s">
        <v>468</v>
      </c>
      <c r="B220" t="s">
        <v>60</v>
      </c>
      <c r="C220" t="s">
        <v>469</v>
      </c>
      <c r="D220">
        <v>15</v>
      </c>
      <c r="E220">
        <v>52469.4</v>
      </c>
      <c r="F220">
        <v>152.4</v>
      </c>
      <c r="G220">
        <v>71440.4</v>
      </c>
      <c r="H220">
        <v>-0.335</v>
      </c>
      <c r="I220">
        <v>53451.3</v>
      </c>
      <c r="J220">
        <v>-0.02</v>
      </c>
      <c r="K220">
        <v>2452397.78604745</v>
      </c>
      <c r="L220" s="2">
        <f t="shared" si="58"/>
        <v>0.7860474498011172</v>
      </c>
      <c r="N220" s="2">
        <f t="shared" si="59"/>
        <v>-0.335</v>
      </c>
      <c r="O220" s="1">
        <f t="shared" si="60"/>
        <v>2452397.78604745</v>
      </c>
      <c r="P220" s="2">
        <f t="shared" si="61"/>
        <v>-0.335</v>
      </c>
      <c r="Q220" s="1">
        <f t="shared" si="62"/>
        <v>397.7860474498011</v>
      </c>
      <c r="R220" s="2">
        <f t="shared" si="63"/>
        <v>-0.335</v>
      </c>
      <c r="AI220" s="1">
        <f t="shared" si="48"/>
        <v>2452397.78604745</v>
      </c>
      <c r="AJ220" s="2">
        <f t="shared" si="49"/>
        <v>12.094999999999999</v>
      </c>
      <c r="AN220" t="e">
        <f t="shared" si="50"/>
        <v>#REF!</v>
      </c>
      <c r="AO220" t="str">
        <f t="shared" si="51"/>
        <v>020503.28596</v>
      </c>
      <c r="AP220" s="2">
        <f t="shared" si="52"/>
        <v>12.094999999999999</v>
      </c>
      <c r="AQ220" s="2" t="e">
        <f t="shared" si="53"/>
        <v>#REF!</v>
      </c>
      <c r="AR220" t="e">
        <f t="shared" si="54"/>
        <v>#REF!</v>
      </c>
      <c r="AT220">
        <f t="shared" si="55"/>
        <v>397.7860474498011</v>
      </c>
      <c r="AU220" s="2">
        <f t="shared" si="56"/>
        <v>12.094999999999999</v>
      </c>
      <c r="AV220" t="e">
        <f t="shared" si="57"/>
        <v>#REF!</v>
      </c>
    </row>
    <row r="221" spans="1:48" ht="12.75">
      <c r="A221" t="s">
        <v>470</v>
      </c>
      <c r="B221" t="s">
        <v>60</v>
      </c>
      <c r="C221" t="s">
        <v>471</v>
      </c>
      <c r="D221">
        <v>15</v>
      </c>
      <c r="E221">
        <v>53253.8</v>
      </c>
      <c r="F221">
        <v>152.1</v>
      </c>
      <c r="G221">
        <v>70754.1</v>
      </c>
      <c r="H221">
        <v>-0.309</v>
      </c>
      <c r="I221">
        <v>54138.7</v>
      </c>
      <c r="J221">
        <v>-0.018</v>
      </c>
      <c r="K221">
        <v>2452397.78653356</v>
      </c>
      <c r="L221" s="2">
        <f t="shared" si="58"/>
        <v>0.7865335601381958</v>
      </c>
      <c r="N221" s="2">
        <f t="shared" si="59"/>
        <v>-0.309</v>
      </c>
      <c r="O221" s="1">
        <f t="shared" si="60"/>
        <v>2452397.78653356</v>
      </c>
      <c r="P221" s="2">
        <f t="shared" si="61"/>
        <v>-0.309</v>
      </c>
      <c r="Q221" s="1">
        <f t="shared" si="62"/>
        <v>397.7865335601382</v>
      </c>
      <c r="R221" s="2">
        <f t="shared" si="63"/>
        <v>-0.309</v>
      </c>
      <c r="AI221" s="1">
        <f t="shared" si="48"/>
        <v>2452397.78653356</v>
      </c>
      <c r="AJ221" s="2">
        <f t="shared" si="49"/>
        <v>12.121</v>
      </c>
      <c r="AN221" t="e">
        <f t="shared" si="50"/>
        <v>#REF!</v>
      </c>
      <c r="AO221" t="str">
        <f t="shared" si="51"/>
        <v>020503.28644</v>
      </c>
      <c r="AP221" s="2">
        <f t="shared" si="52"/>
        <v>12.121</v>
      </c>
      <c r="AQ221" s="2" t="e">
        <f t="shared" si="53"/>
        <v>#REF!</v>
      </c>
      <c r="AR221" t="e">
        <f t="shared" si="54"/>
        <v>#REF!</v>
      </c>
      <c r="AT221">
        <f t="shared" si="55"/>
        <v>397.7865335601382</v>
      </c>
      <c r="AU221" s="2">
        <f t="shared" si="56"/>
        <v>12.121</v>
      </c>
      <c r="AV221" t="e">
        <f t="shared" si="57"/>
        <v>#REF!</v>
      </c>
    </row>
    <row r="222" spans="1:48" ht="12.75">
      <c r="A222" t="s">
        <v>472</v>
      </c>
      <c r="B222" t="s">
        <v>60</v>
      </c>
      <c r="C222" t="s">
        <v>473</v>
      </c>
      <c r="D222">
        <v>15</v>
      </c>
      <c r="E222">
        <v>52700.6</v>
      </c>
      <c r="F222">
        <v>154.8</v>
      </c>
      <c r="G222">
        <v>68728.4</v>
      </c>
      <c r="H222">
        <v>-0.288</v>
      </c>
      <c r="I222">
        <v>53622.2</v>
      </c>
      <c r="J222">
        <v>-0.019</v>
      </c>
      <c r="K222">
        <v>2452397.78698495</v>
      </c>
      <c r="L222" s="2">
        <f t="shared" si="58"/>
        <v>0.7869849498383701</v>
      </c>
      <c r="N222" s="2">
        <f t="shared" si="59"/>
        <v>-0.288</v>
      </c>
      <c r="O222" s="1">
        <f t="shared" si="60"/>
        <v>2452397.78698495</v>
      </c>
      <c r="P222" s="2">
        <f t="shared" si="61"/>
        <v>-0.288</v>
      </c>
      <c r="Q222" s="1">
        <f t="shared" si="62"/>
        <v>397.78698494983837</v>
      </c>
      <c r="R222" s="2">
        <f t="shared" si="63"/>
        <v>-0.288</v>
      </c>
      <c r="AI222" s="1">
        <f t="shared" si="48"/>
        <v>2452397.78698495</v>
      </c>
      <c r="AJ222" s="2">
        <f t="shared" si="49"/>
        <v>12.142</v>
      </c>
      <c r="AN222" t="e">
        <f t="shared" si="50"/>
        <v>#REF!</v>
      </c>
      <c r="AO222" t="str">
        <f t="shared" si="51"/>
        <v>020503.28689</v>
      </c>
      <c r="AP222" s="2">
        <f t="shared" si="52"/>
        <v>12.142</v>
      </c>
      <c r="AQ222" s="2" t="e">
        <f t="shared" si="53"/>
        <v>#REF!</v>
      </c>
      <c r="AR222" t="e">
        <f t="shared" si="54"/>
        <v>#REF!</v>
      </c>
      <c r="AT222">
        <f t="shared" si="55"/>
        <v>397.78698494983837</v>
      </c>
      <c r="AU222" s="2">
        <f t="shared" si="56"/>
        <v>12.142</v>
      </c>
      <c r="AV222" t="e">
        <f t="shared" si="57"/>
        <v>#REF!</v>
      </c>
    </row>
    <row r="223" spans="1:48" ht="12.75">
      <c r="A223" t="s">
        <v>474</v>
      </c>
      <c r="B223" t="s">
        <v>60</v>
      </c>
      <c r="C223" t="s">
        <v>475</v>
      </c>
      <c r="D223">
        <v>15</v>
      </c>
      <c r="E223">
        <v>52380.1</v>
      </c>
      <c r="F223">
        <v>154.8</v>
      </c>
      <c r="G223">
        <v>69088.5</v>
      </c>
      <c r="H223">
        <v>-0.301</v>
      </c>
      <c r="I223">
        <v>53639.1</v>
      </c>
      <c r="J223">
        <v>-0.026</v>
      </c>
      <c r="K223">
        <v>2452397.78744792</v>
      </c>
      <c r="L223" s="2">
        <f t="shared" si="58"/>
        <v>0.7874479200690985</v>
      </c>
      <c r="N223" s="2">
        <f t="shared" si="59"/>
        <v>-0.301</v>
      </c>
      <c r="O223" s="1">
        <f t="shared" si="60"/>
        <v>2452397.78744792</v>
      </c>
      <c r="P223" s="2">
        <f t="shared" si="61"/>
        <v>-0.301</v>
      </c>
      <c r="Q223" s="1">
        <f t="shared" si="62"/>
        <v>397.7874479200691</v>
      </c>
      <c r="R223" s="2">
        <f t="shared" si="63"/>
        <v>-0.301</v>
      </c>
      <c r="AI223" s="1">
        <f t="shared" si="48"/>
        <v>2452397.78744792</v>
      </c>
      <c r="AJ223" s="2">
        <f t="shared" si="49"/>
        <v>12.129</v>
      </c>
      <c r="AN223" t="e">
        <f t="shared" si="50"/>
        <v>#REF!</v>
      </c>
      <c r="AO223" t="str">
        <f t="shared" si="51"/>
        <v>020503.28736</v>
      </c>
      <c r="AP223" s="2">
        <f t="shared" si="52"/>
        <v>12.129</v>
      </c>
      <c r="AQ223" s="2" t="e">
        <f t="shared" si="53"/>
        <v>#REF!</v>
      </c>
      <c r="AR223" t="e">
        <f t="shared" si="54"/>
        <v>#REF!</v>
      </c>
      <c r="AT223">
        <f t="shared" si="55"/>
        <v>397.7874479200691</v>
      </c>
      <c r="AU223" s="2">
        <f t="shared" si="56"/>
        <v>12.129</v>
      </c>
      <c r="AV223" t="e">
        <f t="shared" si="57"/>
        <v>#REF!</v>
      </c>
    </row>
    <row r="224" spans="1:48" ht="12.75">
      <c r="A224" t="s">
        <v>476</v>
      </c>
      <c r="B224" t="s">
        <v>60</v>
      </c>
      <c r="C224" t="s">
        <v>477</v>
      </c>
      <c r="D224">
        <v>15</v>
      </c>
      <c r="E224">
        <v>52506.3</v>
      </c>
      <c r="F224">
        <v>156.2</v>
      </c>
      <c r="G224">
        <v>68149.3</v>
      </c>
      <c r="H224">
        <v>-0.283</v>
      </c>
      <c r="I224">
        <v>54174.9</v>
      </c>
      <c r="J224">
        <v>-0.034</v>
      </c>
      <c r="K224">
        <v>2452397.78789931</v>
      </c>
      <c r="L224" s="2">
        <f t="shared" si="58"/>
        <v>0.7878993097692728</v>
      </c>
      <c r="N224" s="2">
        <f t="shared" si="59"/>
        <v>-0.283</v>
      </c>
      <c r="O224" s="1">
        <f t="shared" si="60"/>
        <v>2452397.78789931</v>
      </c>
      <c r="P224" s="2">
        <f t="shared" si="61"/>
        <v>-0.283</v>
      </c>
      <c r="Q224" s="1">
        <f t="shared" si="62"/>
        <v>397.7878993097693</v>
      </c>
      <c r="R224" s="2">
        <f t="shared" si="63"/>
        <v>-0.283</v>
      </c>
      <c r="AI224" s="1">
        <f t="shared" si="48"/>
        <v>2452397.78789931</v>
      </c>
      <c r="AJ224" s="2">
        <f t="shared" si="49"/>
        <v>12.147</v>
      </c>
      <c r="AN224" t="e">
        <f t="shared" si="50"/>
        <v>#REF!</v>
      </c>
      <c r="AO224" t="str">
        <f t="shared" si="51"/>
        <v>020503.28781</v>
      </c>
      <c r="AP224" s="2">
        <f t="shared" si="52"/>
        <v>12.147</v>
      </c>
      <c r="AQ224" s="2" t="e">
        <f t="shared" si="53"/>
        <v>#REF!</v>
      </c>
      <c r="AR224" t="e">
        <f t="shared" si="54"/>
        <v>#REF!</v>
      </c>
      <c r="AT224">
        <f t="shared" si="55"/>
        <v>397.7878993097693</v>
      </c>
      <c r="AU224" s="2">
        <f t="shared" si="56"/>
        <v>12.147</v>
      </c>
      <c r="AV224" t="e">
        <f t="shared" si="57"/>
        <v>#REF!</v>
      </c>
    </row>
    <row r="225" spans="1:48" ht="12.75">
      <c r="A225" t="s">
        <v>478</v>
      </c>
      <c r="B225" t="s">
        <v>60</v>
      </c>
      <c r="C225" t="s">
        <v>479</v>
      </c>
      <c r="D225">
        <v>15</v>
      </c>
      <c r="E225">
        <v>51329.6</v>
      </c>
      <c r="F225">
        <v>157.4</v>
      </c>
      <c r="G225">
        <v>67406.4</v>
      </c>
      <c r="H225">
        <v>-0.296</v>
      </c>
      <c r="I225">
        <v>52600.7</v>
      </c>
      <c r="J225">
        <v>-0.027</v>
      </c>
      <c r="K225">
        <v>2452397.78837384</v>
      </c>
      <c r="L225" s="2">
        <f t="shared" si="58"/>
        <v>0.7883738400414586</v>
      </c>
      <c r="N225" s="2">
        <f t="shared" si="59"/>
        <v>-0.296</v>
      </c>
      <c r="O225" s="1">
        <f t="shared" si="60"/>
        <v>2452397.78837384</v>
      </c>
      <c r="P225" s="2">
        <f t="shared" si="61"/>
        <v>-0.296</v>
      </c>
      <c r="Q225" s="1">
        <f t="shared" si="62"/>
        <v>397.78837384004146</v>
      </c>
      <c r="R225" s="2">
        <f t="shared" si="63"/>
        <v>-0.296</v>
      </c>
      <c r="AI225" s="1">
        <f t="shared" si="48"/>
        <v>2452397.78837384</v>
      </c>
      <c r="AJ225" s="2">
        <f t="shared" si="49"/>
        <v>12.134</v>
      </c>
      <c r="AN225" t="e">
        <f t="shared" si="50"/>
        <v>#REF!</v>
      </c>
      <c r="AO225" t="str">
        <f t="shared" si="51"/>
        <v>020503.28828</v>
      </c>
      <c r="AP225" s="2">
        <f t="shared" si="52"/>
        <v>12.134</v>
      </c>
      <c r="AQ225" s="2" t="e">
        <f t="shared" si="53"/>
        <v>#REF!</v>
      </c>
      <c r="AR225" t="e">
        <f t="shared" si="54"/>
        <v>#REF!</v>
      </c>
      <c r="AT225">
        <f t="shared" si="55"/>
        <v>397.78837384004146</v>
      </c>
      <c r="AU225" s="2">
        <f t="shared" si="56"/>
        <v>12.134</v>
      </c>
      <c r="AV225" t="e">
        <f t="shared" si="57"/>
        <v>#REF!</v>
      </c>
    </row>
    <row r="226" spans="1:48" ht="12.75">
      <c r="A226" t="s">
        <v>480</v>
      </c>
      <c r="B226" t="s">
        <v>60</v>
      </c>
      <c r="C226" t="s">
        <v>481</v>
      </c>
      <c r="D226">
        <v>15</v>
      </c>
      <c r="E226">
        <v>52802.9</v>
      </c>
      <c r="F226">
        <v>154</v>
      </c>
      <c r="G226">
        <v>69313.4</v>
      </c>
      <c r="H226">
        <v>-0.295</v>
      </c>
      <c r="I226">
        <v>53642.9</v>
      </c>
      <c r="J226">
        <v>-0.017</v>
      </c>
      <c r="K226">
        <v>2452397.78883681</v>
      </c>
      <c r="L226" s="2">
        <f t="shared" si="58"/>
        <v>0.7888368098065257</v>
      </c>
      <c r="N226" s="2">
        <f t="shared" si="59"/>
        <v>-0.295</v>
      </c>
      <c r="O226" s="1">
        <f t="shared" si="60"/>
        <v>2452397.78883681</v>
      </c>
      <c r="P226" s="2">
        <f t="shared" si="61"/>
        <v>-0.295</v>
      </c>
      <c r="Q226" s="1">
        <f t="shared" si="62"/>
        <v>397.7888368098065</v>
      </c>
      <c r="R226" s="2">
        <f t="shared" si="63"/>
        <v>-0.295</v>
      </c>
      <c r="AI226" s="1">
        <f t="shared" si="48"/>
        <v>2452397.78883681</v>
      </c>
      <c r="AJ226" s="2">
        <f t="shared" si="49"/>
        <v>12.135</v>
      </c>
      <c r="AN226" t="e">
        <f t="shared" si="50"/>
        <v>#REF!</v>
      </c>
      <c r="AO226" t="str">
        <f t="shared" si="51"/>
        <v>020503.28875</v>
      </c>
      <c r="AP226" s="2">
        <f t="shared" si="52"/>
        <v>12.135</v>
      </c>
      <c r="AQ226" s="2" t="e">
        <f t="shared" si="53"/>
        <v>#REF!</v>
      </c>
      <c r="AR226" t="e">
        <f t="shared" si="54"/>
        <v>#REF!</v>
      </c>
      <c r="AT226">
        <f t="shared" si="55"/>
        <v>397.7888368098065</v>
      </c>
      <c r="AU226" s="2">
        <f t="shared" si="56"/>
        <v>12.135</v>
      </c>
      <c r="AV226" t="e">
        <f t="shared" si="57"/>
        <v>#REF!</v>
      </c>
    </row>
    <row r="227" spans="1:48" ht="12.75">
      <c r="A227" t="s">
        <v>482</v>
      </c>
      <c r="B227" t="s">
        <v>60</v>
      </c>
      <c r="C227" t="s">
        <v>483</v>
      </c>
      <c r="D227">
        <v>15</v>
      </c>
      <c r="E227">
        <v>53039</v>
      </c>
      <c r="F227">
        <v>153.3</v>
      </c>
      <c r="G227">
        <v>69131.9</v>
      </c>
      <c r="H227">
        <v>-0.288</v>
      </c>
      <c r="I227">
        <v>54244.7</v>
      </c>
      <c r="J227">
        <v>-0.024</v>
      </c>
      <c r="K227">
        <v>2452397.78929977</v>
      </c>
      <c r="L227" s="2">
        <f t="shared" si="58"/>
        <v>0.7892997697927058</v>
      </c>
      <c r="N227" s="2">
        <f t="shared" si="59"/>
        <v>-0.288</v>
      </c>
      <c r="O227" s="1">
        <f t="shared" si="60"/>
        <v>2452397.78929977</v>
      </c>
      <c r="P227" s="2">
        <f t="shared" si="61"/>
        <v>-0.288</v>
      </c>
      <c r="Q227" s="1">
        <f t="shared" si="62"/>
        <v>397.7892997697927</v>
      </c>
      <c r="R227" s="2">
        <f t="shared" si="63"/>
        <v>-0.288</v>
      </c>
      <c r="AI227" s="1">
        <f t="shared" si="48"/>
        <v>2452397.78929977</v>
      </c>
      <c r="AJ227" s="2">
        <f t="shared" si="49"/>
        <v>12.142</v>
      </c>
      <c r="AN227" t="e">
        <f t="shared" si="50"/>
        <v>#REF!</v>
      </c>
      <c r="AO227" t="str">
        <f t="shared" si="51"/>
        <v>020503.28921</v>
      </c>
      <c r="AP227" s="2">
        <f t="shared" si="52"/>
        <v>12.142</v>
      </c>
      <c r="AQ227" s="2" t="e">
        <f t="shared" si="53"/>
        <v>#REF!</v>
      </c>
      <c r="AR227" t="e">
        <f t="shared" si="54"/>
        <v>#REF!</v>
      </c>
      <c r="AT227">
        <f t="shared" si="55"/>
        <v>397.7892997697927</v>
      </c>
      <c r="AU227" s="2">
        <f t="shared" si="56"/>
        <v>12.142</v>
      </c>
      <c r="AV227" t="e">
        <f t="shared" si="57"/>
        <v>#REF!</v>
      </c>
    </row>
    <row r="228" spans="1:48" ht="12.75">
      <c r="A228" t="s">
        <v>484</v>
      </c>
      <c r="B228" t="s">
        <v>60</v>
      </c>
      <c r="C228" t="s">
        <v>485</v>
      </c>
      <c r="D228">
        <v>15</v>
      </c>
      <c r="E228">
        <v>52333</v>
      </c>
      <c r="F228">
        <v>153.9</v>
      </c>
      <c r="G228">
        <v>70159.3</v>
      </c>
      <c r="H228">
        <v>-0.318</v>
      </c>
      <c r="I228">
        <v>53728.6</v>
      </c>
      <c r="J228">
        <v>-0.029</v>
      </c>
      <c r="K228">
        <v>2452397.78977431</v>
      </c>
      <c r="L228" s="2">
        <f t="shared" si="58"/>
        <v>0.7897743098437786</v>
      </c>
      <c r="N228" s="2">
        <f t="shared" si="59"/>
        <v>-0.318</v>
      </c>
      <c r="O228" s="1">
        <f t="shared" si="60"/>
        <v>2452397.78977431</v>
      </c>
      <c r="P228" s="2">
        <f t="shared" si="61"/>
        <v>-0.318</v>
      </c>
      <c r="Q228" s="1">
        <f t="shared" si="62"/>
        <v>397.7897743098438</v>
      </c>
      <c r="R228" s="2">
        <f t="shared" si="63"/>
        <v>-0.318</v>
      </c>
      <c r="AI228" s="1">
        <f t="shared" si="48"/>
        <v>2452397.78977431</v>
      </c>
      <c r="AJ228" s="2">
        <f t="shared" si="49"/>
        <v>12.112</v>
      </c>
      <c r="AN228" t="e">
        <f t="shared" si="50"/>
        <v>#REF!</v>
      </c>
      <c r="AO228" t="str">
        <f t="shared" si="51"/>
        <v>020503.28968</v>
      </c>
      <c r="AP228" s="2">
        <f t="shared" si="52"/>
        <v>12.112</v>
      </c>
      <c r="AQ228" s="2" t="e">
        <f t="shared" si="53"/>
        <v>#REF!</v>
      </c>
      <c r="AR228" t="e">
        <f t="shared" si="54"/>
        <v>#REF!</v>
      </c>
      <c r="AT228">
        <f t="shared" si="55"/>
        <v>397.7897743098438</v>
      </c>
      <c r="AU228" s="2">
        <f t="shared" si="56"/>
        <v>12.112</v>
      </c>
      <c r="AV228" t="e">
        <f t="shared" si="57"/>
        <v>#REF!</v>
      </c>
    </row>
    <row r="229" spans="1:48" ht="12.75">
      <c r="A229" t="s">
        <v>486</v>
      </c>
      <c r="B229" t="s">
        <v>60</v>
      </c>
      <c r="C229" t="s">
        <v>487</v>
      </c>
      <c r="D229">
        <v>15</v>
      </c>
      <c r="E229">
        <v>51830</v>
      </c>
      <c r="F229">
        <v>157.2</v>
      </c>
      <c r="G229">
        <v>69300.2</v>
      </c>
      <c r="H229">
        <v>-0.315</v>
      </c>
      <c r="I229">
        <v>53166.6</v>
      </c>
      <c r="J229">
        <v>-0.028</v>
      </c>
      <c r="K229">
        <v>2452397.79023727</v>
      </c>
      <c r="L229" s="2">
        <f t="shared" si="58"/>
        <v>0.7902372698299587</v>
      </c>
      <c r="N229" s="2">
        <f t="shared" si="59"/>
        <v>-0.315</v>
      </c>
      <c r="O229" s="1">
        <f t="shared" si="60"/>
        <v>2452397.79023727</v>
      </c>
      <c r="P229" s="2">
        <f t="shared" si="61"/>
        <v>-0.315</v>
      </c>
      <c r="Q229" s="1">
        <f t="shared" si="62"/>
        <v>397.79023726982996</v>
      </c>
      <c r="R229" s="2">
        <f t="shared" si="63"/>
        <v>-0.315</v>
      </c>
      <c r="AI229" s="1">
        <f t="shared" si="48"/>
        <v>2452397.79023727</v>
      </c>
      <c r="AJ229" s="2">
        <f t="shared" si="49"/>
        <v>12.115</v>
      </c>
      <c r="AN229" t="e">
        <f t="shared" si="50"/>
        <v>#REF!</v>
      </c>
      <c r="AO229" t="str">
        <f t="shared" si="51"/>
        <v>020503.29015</v>
      </c>
      <c r="AP229" s="2">
        <f t="shared" si="52"/>
        <v>12.115</v>
      </c>
      <c r="AQ229" s="2" t="e">
        <f t="shared" si="53"/>
        <v>#REF!</v>
      </c>
      <c r="AR229" t="e">
        <f t="shared" si="54"/>
        <v>#REF!</v>
      </c>
      <c r="AT229">
        <f t="shared" si="55"/>
        <v>397.79023726982996</v>
      </c>
      <c r="AU229" s="2">
        <f t="shared" si="56"/>
        <v>12.115</v>
      </c>
      <c r="AV229" t="e">
        <f t="shared" si="57"/>
        <v>#REF!</v>
      </c>
    </row>
    <row r="230" spans="1:48" ht="12.75">
      <c r="A230" t="s">
        <v>488</v>
      </c>
      <c r="B230" t="s">
        <v>60</v>
      </c>
      <c r="C230" t="s">
        <v>489</v>
      </c>
      <c r="D230">
        <v>15</v>
      </c>
      <c r="E230">
        <v>52849.8</v>
      </c>
      <c r="F230">
        <v>156.6</v>
      </c>
      <c r="G230">
        <v>72099.4</v>
      </c>
      <c r="H230">
        <v>-0.337</v>
      </c>
      <c r="I230">
        <v>53396.6</v>
      </c>
      <c r="J230">
        <v>-0.011</v>
      </c>
      <c r="K230">
        <v>2452397.79068866</v>
      </c>
      <c r="L230" s="2">
        <f t="shared" si="58"/>
        <v>0.7906886599957943</v>
      </c>
      <c r="N230" s="2">
        <f t="shared" si="59"/>
        <v>-0.337</v>
      </c>
      <c r="O230" s="1">
        <f t="shared" si="60"/>
        <v>2452397.79068866</v>
      </c>
      <c r="P230" s="2">
        <f t="shared" si="61"/>
        <v>-0.337</v>
      </c>
      <c r="Q230" s="1">
        <f t="shared" si="62"/>
        <v>397.7906886599958</v>
      </c>
      <c r="R230" s="2">
        <f t="shared" si="63"/>
        <v>-0.337</v>
      </c>
      <c r="AI230" s="1">
        <f t="shared" si="48"/>
        <v>2452397.79068866</v>
      </c>
      <c r="AJ230" s="2">
        <f t="shared" si="49"/>
        <v>12.093</v>
      </c>
      <c r="AN230" t="e">
        <f t="shared" si="50"/>
        <v>#REF!</v>
      </c>
      <c r="AO230" t="str">
        <f t="shared" si="51"/>
        <v>020503.29060</v>
      </c>
      <c r="AP230" s="2">
        <f t="shared" si="52"/>
        <v>12.093</v>
      </c>
      <c r="AQ230" s="2" t="e">
        <f t="shared" si="53"/>
        <v>#REF!</v>
      </c>
      <c r="AR230" t="e">
        <f t="shared" si="54"/>
        <v>#REF!</v>
      </c>
      <c r="AT230">
        <f t="shared" si="55"/>
        <v>397.7906886599958</v>
      </c>
      <c r="AU230" s="2">
        <f t="shared" si="56"/>
        <v>12.093</v>
      </c>
      <c r="AV230" t="e">
        <f t="shared" si="57"/>
        <v>#REF!</v>
      </c>
    </row>
    <row r="231" spans="1:48" ht="12.75">
      <c r="A231" t="s">
        <v>490</v>
      </c>
      <c r="B231" t="s">
        <v>60</v>
      </c>
      <c r="C231" t="s">
        <v>491</v>
      </c>
      <c r="D231">
        <v>15</v>
      </c>
      <c r="E231">
        <v>53340.8</v>
      </c>
      <c r="F231">
        <v>157.5</v>
      </c>
      <c r="G231">
        <v>72617</v>
      </c>
      <c r="H231">
        <v>-0.335</v>
      </c>
      <c r="I231">
        <v>54274.9</v>
      </c>
      <c r="J231">
        <v>-0.019</v>
      </c>
      <c r="K231">
        <v>2452397.79116319</v>
      </c>
      <c r="L231" s="2">
        <f t="shared" si="58"/>
        <v>0.7911631898023188</v>
      </c>
      <c r="N231" s="2">
        <f t="shared" si="59"/>
        <v>-0.335</v>
      </c>
      <c r="O231" s="1">
        <f t="shared" si="60"/>
        <v>2452397.79116319</v>
      </c>
      <c r="P231" s="2">
        <f t="shared" si="61"/>
        <v>-0.335</v>
      </c>
      <c r="Q231" s="1">
        <f t="shared" si="62"/>
        <v>397.7911631898023</v>
      </c>
      <c r="R231" s="2">
        <f t="shared" si="63"/>
        <v>-0.335</v>
      </c>
      <c r="AI231" s="1">
        <f t="shared" si="48"/>
        <v>2452397.79116319</v>
      </c>
      <c r="AJ231" s="2">
        <f t="shared" si="49"/>
        <v>12.094999999999999</v>
      </c>
      <c r="AN231" t="e">
        <f t="shared" si="50"/>
        <v>#REF!</v>
      </c>
      <c r="AO231" t="str">
        <f t="shared" si="51"/>
        <v>020503.29107</v>
      </c>
      <c r="AP231" s="2">
        <f t="shared" si="52"/>
        <v>12.094999999999999</v>
      </c>
      <c r="AQ231" s="2" t="e">
        <f t="shared" si="53"/>
        <v>#REF!</v>
      </c>
      <c r="AR231" t="e">
        <f t="shared" si="54"/>
        <v>#REF!</v>
      </c>
      <c r="AT231">
        <f t="shared" si="55"/>
        <v>397.7911631898023</v>
      </c>
      <c r="AU231" s="2">
        <f t="shared" si="56"/>
        <v>12.094999999999999</v>
      </c>
      <c r="AV231" t="e">
        <f t="shared" si="57"/>
        <v>#REF!</v>
      </c>
    </row>
    <row r="232" spans="1:48" ht="12.75">
      <c r="A232" t="s">
        <v>492</v>
      </c>
      <c r="B232" t="s">
        <v>60</v>
      </c>
      <c r="C232" t="s">
        <v>493</v>
      </c>
      <c r="D232">
        <v>15</v>
      </c>
      <c r="E232">
        <v>53579.5</v>
      </c>
      <c r="F232">
        <v>158.2</v>
      </c>
      <c r="G232">
        <v>76479.6</v>
      </c>
      <c r="H232">
        <v>-0.386</v>
      </c>
      <c r="I232">
        <v>54755</v>
      </c>
      <c r="J232">
        <v>-0.024</v>
      </c>
      <c r="K232">
        <v>2452397.79162616</v>
      </c>
      <c r="L232" s="2">
        <f t="shared" si="58"/>
        <v>0.7916261600330472</v>
      </c>
      <c r="N232" s="2">
        <f t="shared" si="59"/>
        <v>-0.386</v>
      </c>
      <c r="O232" s="1">
        <f t="shared" si="60"/>
        <v>2452397.79162616</v>
      </c>
      <c r="P232" s="2">
        <f t="shared" si="61"/>
        <v>-0.386</v>
      </c>
      <c r="Q232" s="1">
        <f t="shared" si="62"/>
        <v>397.79162616003305</v>
      </c>
      <c r="R232" s="2">
        <f t="shared" si="63"/>
        <v>-0.386</v>
      </c>
      <c r="AI232" s="1">
        <f t="shared" si="48"/>
        <v>2452397.79162616</v>
      </c>
      <c r="AJ232" s="2">
        <f t="shared" si="49"/>
        <v>12.044</v>
      </c>
      <c r="AN232" t="e">
        <f t="shared" si="50"/>
        <v>#REF!</v>
      </c>
      <c r="AO232" t="str">
        <f t="shared" si="51"/>
        <v>020503.29153</v>
      </c>
      <c r="AP232" s="2">
        <f t="shared" si="52"/>
        <v>12.044</v>
      </c>
      <c r="AQ232" s="2" t="e">
        <f t="shared" si="53"/>
        <v>#REF!</v>
      </c>
      <c r="AR232" t="e">
        <f t="shared" si="54"/>
        <v>#REF!</v>
      </c>
      <c r="AT232">
        <f t="shared" si="55"/>
        <v>397.79162616003305</v>
      </c>
      <c r="AU232" s="2">
        <f t="shared" si="56"/>
        <v>12.044</v>
      </c>
      <c r="AV232" t="e">
        <f t="shared" si="57"/>
        <v>#REF!</v>
      </c>
    </row>
    <row r="233" spans="1:48" ht="12.75">
      <c r="A233" t="s">
        <v>494</v>
      </c>
      <c r="B233" t="s">
        <v>60</v>
      </c>
      <c r="C233" t="s">
        <v>495</v>
      </c>
      <c r="D233">
        <v>15</v>
      </c>
      <c r="E233">
        <v>53199.7</v>
      </c>
      <c r="F233">
        <v>160.4</v>
      </c>
      <c r="G233">
        <v>75962.6</v>
      </c>
      <c r="H233">
        <v>-0.387</v>
      </c>
      <c r="I233">
        <v>54607.4</v>
      </c>
      <c r="J233">
        <v>-0.028</v>
      </c>
      <c r="K233">
        <v>2452397.79210069</v>
      </c>
      <c r="L233" s="2">
        <f t="shared" si="58"/>
        <v>0.7921006898395717</v>
      </c>
      <c r="N233" s="2">
        <f t="shared" si="59"/>
        <v>-0.387</v>
      </c>
      <c r="O233" s="1">
        <f t="shared" si="60"/>
        <v>2452397.79210069</v>
      </c>
      <c r="P233" s="2">
        <f t="shared" si="61"/>
        <v>-0.387</v>
      </c>
      <c r="Q233" s="1">
        <f t="shared" si="62"/>
        <v>397.7921006898396</v>
      </c>
      <c r="R233" s="2">
        <f t="shared" si="63"/>
        <v>-0.387</v>
      </c>
      <c r="AI233" s="1">
        <f t="shared" si="48"/>
        <v>2452397.79210069</v>
      </c>
      <c r="AJ233" s="2">
        <f t="shared" si="49"/>
        <v>12.043</v>
      </c>
      <c r="AN233" t="e">
        <f t="shared" si="50"/>
        <v>#REF!</v>
      </c>
      <c r="AO233" t="str">
        <f t="shared" si="51"/>
        <v>020503.29201</v>
      </c>
      <c r="AP233" s="2">
        <f t="shared" si="52"/>
        <v>12.043</v>
      </c>
      <c r="AQ233" s="2" t="e">
        <f t="shared" si="53"/>
        <v>#REF!</v>
      </c>
      <c r="AR233" t="e">
        <f t="shared" si="54"/>
        <v>#REF!</v>
      </c>
      <c r="AT233">
        <f t="shared" si="55"/>
        <v>397.7921006898396</v>
      </c>
      <c r="AU233" s="2">
        <f t="shared" si="56"/>
        <v>12.043</v>
      </c>
      <c r="AV233" t="e">
        <f t="shared" si="57"/>
        <v>#REF!</v>
      </c>
    </row>
    <row r="234" spans="1:48" ht="12.75">
      <c r="A234" t="s">
        <v>496</v>
      </c>
      <c r="B234" t="s">
        <v>60</v>
      </c>
      <c r="C234" t="s">
        <v>497</v>
      </c>
      <c r="D234">
        <v>15</v>
      </c>
      <c r="E234">
        <v>53427.9</v>
      </c>
      <c r="F234">
        <v>161</v>
      </c>
      <c r="G234">
        <v>75849.9</v>
      </c>
      <c r="H234">
        <v>-0.38</v>
      </c>
      <c r="I234">
        <v>54695.8</v>
      </c>
      <c r="J234">
        <v>-0.025</v>
      </c>
      <c r="K234">
        <v>2452397.79256366</v>
      </c>
      <c r="L234" s="2">
        <f t="shared" si="58"/>
        <v>0.7925636600703001</v>
      </c>
      <c r="N234" s="2">
        <f t="shared" si="59"/>
        <v>-0.38</v>
      </c>
      <c r="O234" s="1">
        <f t="shared" si="60"/>
        <v>2452397.79256366</v>
      </c>
      <c r="P234" s="2">
        <f t="shared" si="61"/>
        <v>-0.38</v>
      </c>
      <c r="Q234" s="1">
        <f t="shared" si="62"/>
        <v>397.7925636600703</v>
      </c>
      <c r="R234" s="2">
        <f t="shared" si="63"/>
        <v>-0.38</v>
      </c>
      <c r="AI234" s="1">
        <f t="shared" si="48"/>
        <v>2452397.79256366</v>
      </c>
      <c r="AJ234" s="2">
        <f t="shared" si="49"/>
        <v>12.049999999999999</v>
      </c>
      <c r="AN234" t="e">
        <f t="shared" si="50"/>
        <v>#REF!</v>
      </c>
      <c r="AO234" t="str">
        <f t="shared" si="51"/>
        <v>020503.29247</v>
      </c>
      <c r="AP234" s="2">
        <f t="shared" si="52"/>
        <v>12.049999999999999</v>
      </c>
      <c r="AQ234" s="2" t="e">
        <f t="shared" si="53"/>
        <v>#REF!</v>
      </c>
      <c r="AR234" t="e">
        <f t="shared" si="54"/>
        <v>#REF!</v>
      </c>
      <c r="AT234">
        <f t="shared" si="55"/>
        <v>397.7925636600703</v>
      </c>
      <c r="AU234" s="2">
        <f t="shared" si="56"/>
        <v>12.049999999999999</v>
      </c>
      <c r="AV234" t="e">
        <f t="shared" si="57"/>
        <v>#REF!</v>
      </c>
    </row>
    <row r="235" spans="1:48" ht="12.75">
      <c r="A235" t="s">
        <v>498</v>
      </c>
      <c r="B235" t="s">
        <v>60</v>
      </c>
      <c r="C235" t="s">
        <v>499</v>
      </c>
      <c r="D235">
        <v>15</v>
      </c>
      <c r="E235">
        <v>53402.7</v>
      </c>
      <c r="F235">
        <v>161.3</v>
      </c>
      <c r="G235">
        <v>76964</v>
      </c>
      <c r="H235">
        <v>-0.397</v>
      </c>
      <c r="I235">
        <v>55290.8</v>
      </c>
      <c r="J235">
        <v>-0.038</v>
      </c>
      <c r="K235">
        <v>2452397.79302662</v>
      </c>
      <c r="L235" s="2">
        <f t="shared" si="58"/>
        <v>0.7930266200564802</v>
      </c>
      <c r="N235" s="2">
        <f t="shared" si="59"/>
        <v>-0.397</v>
      </c>
      <c r="O235" s="1">
        <f t="shared" si="60"/>
        <v>2452397.79302662</v>
      </c>
      <c r="P235" s="2">
        <f t="shared" si="61"/>
        <v>-0.397</v>
      </c>
      <c r="Q235" s="1">
        <f t="shared" si="62"/>
        <v>397.7930266200565</v>
      </c>
      <c r="R235" s="2">
        <f t="shared" si="63"/>
        <v>-0.397</v>
      </c>
      <c r="AI235" s="1">
        <f t="shared" si="48"/>
        <v>2452397.79302662</v>
      </c>
      <c r="AJ235" s="2">
        <f t="shared" si="49"/>
        <v>12.033</v>
      </c>
      <c r="AN235" t="e">
        <f t="shared" si="50"/>
        <v>#REF!</v>
      </c>
      <c r="AO235" t="str">
        <f t="shared" si="51"/>
        <v>020503.29293</v>
      </c>
      <c r="AP235" s="2">
        <f t="shared" si="52"/>
        <v>12.033</v>
      </c>
      <c r="AQ235" s="2" t="e">
        <f t="shared" si="53"/>
        <v>#REF!</v>
      </c>
      <c r="AR235" t="e">
        <f t="shared" si="54"/>
        <v>#REF!</v>
      </c>
      <c r="AT235">
        <f t="shared" si="55"/>
        <v>397.7930266200565</v>
      </c>
      <c r="AU235" s="2">
        <f t="shared" si="56"/>
        <v>12.033</v>
      </c>
      <c r="AV235" t="e">
        <f t="shared" si="57"/>
        <v>#REF!</v>
      </c>
    </row>
    <row r="236" spans="1:48" ht="12.75">
      <c r="A236" t="s">
        <v>500</v>
      </c>
      <c r="B236" t="s">
        <v>60</v>
      </c>
      <c r="C236" t="s">
        <v>501</v>
      </c>
      <c r="D236">
        <v>15</v>
      </c>
      <c r="E236">
        <v>54216.8</v>
      </c>
      <c r="F236">
        <v>162.1</v>
      </c>
      <c r="G236">
        <v>78406.2</v>
      </c>
      <c r="H236">
        <v>-0.401</v>
      </c>
      <c r="I236">
        <v>55252.8</v>
      </c>
      <c r="J236">
        <v>-0.021</v>
      </c>
      <c r="K236">
        <v>2452397.79347801</v>
      </c>
      <c r="L236" s="2">
        <f t="shared" si="58"/>
        <v>0.7934780102223158</v>
      </c>
      <c r="N236" s="2">
        <f t="shared" si="59"/>
        <v>-0.401</v>
      </c>
      <c r="O236" s="1">
        <f t="shared" si="60"/>
        <v>2452397.79347801</v>
      </c>
      <c r="P236" s="2">
        <f t="shared" si="61"/>
        <v>-0.401</v>
      </c>
      <c r="Q236" s="1">
        <f t="shared" si="62"/>
        <v>397.7934780102223</v>
      </c>
      <c r="R236" s="2">
        <f t="shared" si="63"/>
        <v>-0.401</v>
      </c>
      <c r="AI236" s="1">
        <f t="shared" si="48"/>
        <v>2452397.79347801</v>
      </c>
      <c r="AJ236" s="2">
        <f t="shared" si="49"/>
        <v>12.029</v>
      </c>
      <c r="AN236" t="e">
        <f t="shared" si="50"/>
        <v>#REF!</v>
      </c>
      <c r="AO236" t="str">
        <f t="shared" si="51"/>
        <v>020503.29339</v>
      </c>
      <c r="AP236" s="2">
        <f t="shared" si="52"/>
        <v>12.029</v>
      </c>
      <c r="AQ236" s="2" t="e">
        <f t="shared" si="53"/>
        <v>#REF!</v>
      </c>
      <c r="AR236" t="e">
        <f t="shared" si="54"/>
        <v>#REF!</v>
      </c>
      <c r="AT236">
        <f t="shared" si="55"/>
        <v>397.7934780102223</v>
      </c>
      <c r="AU236" s="2">
        <f t="shared" si="56"/>
        <v>12.029</v>
      </c>
      <c r="AV236" t="e">
        <f t="shared" si="57"/>
        <v>#REF!</v>
      </c>
    </row>
    <row r="237" spans="1:48" ht="12.75">
      <c r="A237" t="s">
        <v>502</v>
      </c>
      <c r="B237" t="s">
        <v>60</v>
      </c>
      <c r="C237" t="s">
        <v>503</v>
      </c>
      <c r="D237">
        <v>15</v>
      </c>
      <c r="E237">
        <v>53566.4</v>
      </c>
      <c r="F237">
        <v>162.8</v>
      </c>
      <c r="G237">
        <v>77854.8</v>
      </c>
      <c r="H237">
        <v>-0.406</v>
      </c>
      <c r="I237">
        <v>55226.3</v>
      </c>
      <c r="J237">
        <v>-0.033</v>
      </c>
      <c r="K237">
        <v>2452397.79395255</v>
      </c>
      <c r="L237" s="2">
        <f t="shared" si="58"/>
        <v>0.7939525498077273</v>
      </c>
      <c r="N237" s="2">
        <f t="shared" si="59"/>
        <v>-0.406</v>
      </c>
      <c r="O237" s="1">
        <f t="shared" si="60"/>
        <v>2452397.79395255</v>
      </c>
      <c r="P237" s="2">
        <f t="shared" si="61"/>
        <v>-0.406</v>
      </c>
      <c r="Q237" s="1">
        <f t="shared" si="62"/>
        <v>397.7939525498077</v>
      </c>
      <c r="R237" s="2">
        <f t="shared" si="63"/>
        <v>-0.406</v>
      </c>
      <c r="AI237" s="1">
        <f t="shared" si="48"/>
        <v>2452397.79395255</v>
      </c>
      <c r="AJ237" s="2">
        <f t="shared" si="49"/>
        <v>12.024</v>
      </c>
      <c r="AN237" t="e">
        <f t="shared" si="50"/>
        <v>#REF!</v>
      </c>
      <c r="AO237" t="str">
        <f t="shared" si="51"/>
        <v>020503.29386</v>
      </c>
      <c r="AP237" s="2">
        <f t="shared" si="52"/>
        <v>12.024</v>
      </c>
      <c r="AQ237" s="2" t="e">
        <f t="shared" si="53"/>
        <v>#REF!</v>
      </c>
      <c r="AR237" t="e">
        <f t="shared" si="54"/>
        <v>#REF!</v>
      </c>
      <c r="AT237">
        <f t="shared" si="55"/>
        <v>397.7939525498077</v>
      </c>
      <c r="AU237" s="2">
        <f t="shared" si="56"/>
        <v>12.024</v>
      </c>
      <c r="AV237" t="e">
        <f t="shared" si="57"/>
        <v>#REF!</v>
      </c>
    </row>
    <row r="238" spans="1:48" ht="12.75">
      <c r="A238" t="s">
        <v>504</v>
      </c>
      <c r="B238" t="s">
        <v>60</v>
      </c>
      <c r="C238" t="s">
        <v>505</v>
      </c>
      <c r="D238">
        <v>15</v>
      </c>
      <c r="E238">
        <v>54303.7</v>
      </c>
      <c r="F238">
        <v>164.1</v>
      </c>
      <c r="G238">
        <v>79708.1</v>
      </c>
      <c r="H238">
        <v>-0.417</v>
      </c>
      <c r="I238">
        <v>55970.3</v>
      </c>
      <c r="J238">
        <v>-0.033</v>
      </c>
      <c r="K238">
        <v>2452397.79440394</v>
      </c>
      <c r="L238" s="2">
        <f t="shared" si="58"/>
        <v>0.794403939973563</v>
      </c>
      <c r="N238" s="2">
        <f t="shared" si="59"/>
        <v>-0.417</v>
      </c>
      <c r="O238" s="1">
        <f t="shared" si="60"/>
        <v>2452397.79440394</v>
      </c>
      <c r="P238" s="2">
        <f t="shared" si="61"/>
        <v>-0.417</v>
      </c>
      <c r="Q238" s="1">
        <f t="shared" si="62"/>
        <v>397.79440393997356</v>
      </c>
      <c r="R238" s="2">
        <f t="shared" si="63"/>
        <v>-0.417</v>
      </c>
      <c r="AI238" s="1">
        <f t="shared" si="48"/>
        <v>2452397.79440394</v>
      </c>
      <c r="AJ238" s="2">
        <f t="shared" si="49"/>
        <v>12.013</v>
      </c>
      <c r="AN238" t="e">
        <f t="shared" si="50"/>
        <v>#REF!</v>
      </c>
      <c r="AO238" t="str">
        <f t="shared" si="51"/>
        <v>020503.29431</v>
      </c>
      <c r="AP238" s="2">
        <f t="shared" si="52"/>
        <v>12.013</v>
      </c>
      <c r="AQ238" s="2" t="e">
        <f t="shared" si="53"/>
        <v>#REF!</v>
      </c>
      <c r="AR238" t="e">
        <f t="shared" si="54"/>
        <v>#REF!</v>
      </c>
      <c r="AT238">
        <f t="shared" si="55"/>
        <v>397.79440393997356</v>
      </c>
      <c r="AU238" s="2">
        <f t="shared" si="56"/>
        <v>12.013</v>
      </c>
      <c r="AV238" t="e">
        <f t="shared" si="57"/>
        <v>#REF!</v>
      </c>
    </row>
    <row r="239" spans="1:48" ht="12.75">
      <c r="A239" t="s">
        <v>506</v>
      </c>
      <c r="B239" t="s">
        <v>60</v>
      </c>
      <c r="C239" t="s">
        <v>507</v>
      </c>
      <c r="D239">
        <v>15</v>
      </c>
      <c r="E239">
        <v>54675.9</v>
      </c>
      <c r="F239">
        <v>163.2</v>
      </c>
      <c r="G239">
        <v>81955.2</v>
      </c>
      <c r="H239">
        <v>-0.439</v>
      </c>
      <c r="I239">
        <v>56323.8</v>
      </c>
      <c r="J239">
        <v>-0.032</v>
      </c>
      <c r="K239">
        <v>2452397.79487847</v>
      </c>
      <c r="L239" s="2">
        <f t="shared" si="58"/>
        <v>0.7948784697800875</v>
      </c>
      <c r="N239" s="2">
        <f t="shared" si="59"/>
        <v>-0.439</v>
      </c>
      <c r="O239" s="1">
        <f t="shared" si="60"/>
        <v>2452397.79487847</v>
      </c>
      <c r="P239" s="2">
        <f t="shared" si="61"/>
        <v>-0.439</v>
      </c>
      <c r="Q239" s="1">
        <f t="shared" si="62"/>
        <v>397.7948784697801</v>
      </c>
      <c r="R239" s="2">
        <f t="shared" si="63"/>
        <v>-0.439</v>
      </c>
      <c r="AI239" s="1">
        <f t="shared" si="48"/>
        <v>2452397.79487847</v>
      </c>
      <c r="AJ239" s="2">
        <f t="shared" si="49"/>
        <v>11.991</v>
      </c>
      <c r="AN239" t="e">
        <f t="shared" si="50"/>
        <v>#REF!</v>
      </c>
      <c r="AO239" t="str">
        <f t="shared" si="51"/>
        <v>020503.29479</v>
      </c>
      <c r="AP239" s="2">
        <f t="shared" si="52"/>
        <v>11.991</v>
      </c>
      <c r="AQ239" s="2" t="e">
        <f t="shared" si="53"/>
        <v>#REF!</v>
      </c>
      <c r="AR239" t="e">
        <f t="shared" si="54"/>
        <v>#REF!</v>
      </c>
      <c r="AT239">
        <f t="shared" si="55"/>
        <v>397.7948784697801</v>
      </c>
      <c r="AU239" s="2">
        <f t="shared" si="56"/>
        <v>11.991</v>
      </c>
      <c r="AV239" t="e">
        <f t="shared" si="57"/>
        <v>#REF!</v>
      </c>
    </row>
    <row r="240" spans="1:48" ht="12.75">
      <c r="A240" t="s">
        <v>508</v>
      </c>
      <c r="B240" t="s">
        <v>60</v>
      </c>
      <c r="C240" t="s">
        <v>509</v>
      </c>
      <c r="D240">
        <v>15</v>
      </c>
      <c r="E240">
        <v>54619.1</v>
      </c>
      <c r="F240">
        <v>162.4</v>
      </c>
      <c r="G240">
        <v>81680.1</v>
      </c>
      <c r="H240">
        <v>-0.437</v>
      </c>
      <c r="I240">
        <v>56572.6</v>
      </c>
      <c r="J240">
        <v>-0.038</v>
      </c>
      <c r="K240">
        <v>2452397.79534144</v>
      </c>
      <c r="L240" s="2">
        <f t="shared" si="58"/>
        <v>0.7953414400108159</v>
      </c>
      <c r="N240" s="2">
        <f t="shared" si="59"/>
        <v>-0.437</v>
      </c>
      <c r="O240" s="1">
        <f t="shared" si="60"/>
        <v>2452397.79534144</v>
      </c>
      <c r="P240" s="2">
        <f t="shared" si="61"/>
        <v>-0.437</v>
      </c>
      <c r="Q240" s="1">
        <f t="shared" si="62"/>
        <v>397.7953414400108</v>
      </c>
      <c r="R240" s="2">
        <f t="shared" si="63"/>
        <v>-0.437</v>
      </c>
      <c r="AI240" s="1">
        <f t="shared" si="48"/>
        <v>2452397.79534144</v>
      </c>
      <c r="AJ240" s="2">
        <f t="shared" si="49"/>
        <v>11.993</v>
      </c>
      <c r="AN240" t="e">
        <f t="shared" si="50"/>
        <v>#REF!</v>
      </c>
      <c r="AO240" t="str">
        <f t="shared" si="51"/>
        <v>020503.29525</v>
      </c>
      <c r="AP240" s="2">
        <f t="shared" si="52"/>
        <v>11.993</v>
      </c>
      <c r="AQ240" s="2" t="e">
        <f t="shared" si="53"/>
        <v>#REF!</v>
      </c>
      <c r="AR240" t="e">
        <f t="shared" si="54"/>
        <v>#REF!</v>
      </c>
      <c r="AT240">
        <f t="shared" si="55"/>
        <v>397.7953414400108</v>
      </c>
      <c r="AU240" s="2">
        <f t="shared" si="56"/>
        <v>11.993</v>
      </c>
      <c r="AV240" t="e">
        <f t="shared" si="57"/>
        <v>#REF!</v>
      </c>
    </row>
    <row r="241" spans="1:48" ht="12.75">
      <c r="A241" t="s">
        <v>510</v>
      </c>
      <c r="B241" t="s">
        <v>60</v>
      </c>
      <c r="C241" t="s">
        <v>511</v>
      </c>
      <c r="D241">
        <v>15</v>
      </c>
      <c r="E241">
        <v>54660.4</v>
      </c>
      <c r="F241">
        <v>162.4</v>
      </c>
      <c r="G241">
        <v>80836.6</v>
      </c>
      <c r="H241">
        <v>-0.425</v>
      </c>
      <c r="I241">
        <v>55975.4</v>
      </c>
      <c r="J241">
        <v>-0.026</v>
      </c>
      <c r="K241">
        <v>2452397.7958044</v>
      </c>
      <c r="L241" s="2">
        <f t="shared" si="58"/>
        <v>0.7958043999969959</v>
      </c>
      <c r="N241" s="2">
        <f t="shared" si="59"/>
        <v>-0.425</v>
      </c>
      <c r="O241" s="1">
        <f t="shared" si="60"/>
        <v>2452397.7958044</v>
      </c>
      <c r="P241" s="2">
        <f t="shared" si="61"/>
        <v>-0.425</v>
      </c>
      <c r="Q241" s="1">
        <f t="shared" si="62"/>
        <v>397.795804399997</v>
      </c>
      <c r="R241" s="2">
        <f t="shared" si="63"/>
        <v>-0.425</v>
      </c>
      <c r="AI241" s="1">
        <f t="shared" si="48"/>
        <v>2452397.7958044</v>
      </c>
      <c r="AJ241" s="2">
        <f t="shared" si="49"/>
        <v>12.004999999999999</v>
      </c>
      <c r="AN241" t="e">
        <f t="shared" si="50"/>
        <v>#REF!</v>
      </c>
      <c r="AO241" t="str">
        <f t="shared" si="51"/>
        <v>020503.29571</v>
      </c>
      <c r="AP241" s="2">
        <f t="shared" si="52"/>
        <v>12.004999999999999</v>
      </c>
      <c r="AQ241" s="2" t="e">
        <f t="shared" si="53"/>
        <v>#REF!</v>
      </c>
      <c r="AR241" t="e">
        <f t="shared" si="54"/>
        <v>#REF!</v>
      </c>
      <c r="AT241">
        <f t="shared" si="55"/>
        <v>397.795804399997</v>
      </c>
      <c r="AU241" s="2">
        <f t="shared" si="56"/>
        <v>12.004999999999999</v>
      </c>
      <c r="AV241" t="e">
        <f t="shared" si="57"/>
        <v>#REF!</v>
      </c>
    </row>
    <row r="242" spans="1:48" ht="12.75">
      <c r="A242" t="s">
        <v>512</v>
      </c>
      <c r="B242" t="s">
        <v>60</v>
      </c>
      <c r="C242" t="s">
        <v>513</v>
      </c>
      <c r="D242">
        <v>15</v>
      </c>
      <c r="E242">
        <v>54542.8</v>
      </c>
      <c r="F242">
        <v>160.8</v>
      </c>
      <c r="G242">
        <v>78578.1</v>
      </c>
      <c r="H242">
        <v>-0.396</v>
      </c>
      <c r="I242">
        <v>56121</v>
      </c>
      <c r="J242">
        <v>-0.031</v>
      </c>
      <c r="K242">
        <v>2452397.79625579</v>
      </c>
      <c r="L242" s="2">
        <f t="shared" si="58"/>
        <v>0.7962557901628315</v>
      </c>
      <c r="N242" s="2">
        <f t="shared" si="59"/>
        <v>-0.396</v>
      </c>
      <c r="O242" s="1">
        <f t="shared" si="60"/>
        <v>2452397.79625579</v>
      </c>
      <c r="P242" s="2">
        <f t="shared" si="61"/>
        <v>-0.396</v>
      </c>
      <c r="Q242" s="1">
        <f t="shared" si="62"/>
        <v>397.79625579016283</v>
      </c>
      <c r="R242" s="2">
        <f t="shared" si="63"/>
        <v>-0.396</v>
      </c>
      <c r="AI242" s="1">
        <f t="shared" si="48"/>
        <v>2452397.79625579</v>
      </c>
      <c r="AJ242" s="2">
        <f t="shared" si="49"/>
        <v>12.033999999999999</v>
      </c>
      <c r="AN242" t="e">
        <f t="shared" si="50"/>
        <v>#REF!</v>
      </c>
      <c r="AO242" t="str">
        <f t="shared" si="51"/>
        <v>020503.29616</v>
      </c>
      <c r="AP242" s="2">
        <f t="shared" si="52"/>
        <v>12.033999999999999</v>
      </c>
      <c r="AQ242" s="2" t="e">
        <f t="shared" si="53"/>
        <v>#REF!</v>
      </c>
      <c r="AR242" t="e">
        <f t="shared" si="54"/>
        <v>#REF!</v>
      </c>
      <c r="AT242">
        <f t="shared" si="55"/>
        <v>397.79625579016283</v>
      </c>
      <c r="AU242" s="2">
        <f t="shared" si="56"/>
        <v>12.033999999999999</v>
      </c>
      <c r="AV242" t="e">
        <f t="shared" si="57"/>
        <v>#REF!</v>
      </c>
    </row>
    <row r="243" spans="1:48" ht="12.75">
      <c r="A243" t="s">
        <v>514</v>
      </c>
      <c r="B243" t="s">
        <v>60</v>
      </c>
      <c r="C243" t="s">
        <v>515</v>
      </c>
      <c r="D243">
        <v>15</v>
      </c>
      <c r="E243">
        <v>54124.8</v>
      </c>
      <c r="F243">
        <v>161.9</v>
      </c>
      <c r="G243">
        <v>78982.6</v>
      </c>
      <c r="H243">
        <v>-0.41</v>
      </c>
      <c r="I243">
        <v>56219.5</v>
      </c>
      <c r="J243">
        <v>-0.041</v>
      </c>
      <c r="K243">
        <v>2452397.79673032</v>
      </c>
      <c r="L243" s="2">
        <f t="shared" si="58"/>
        <v>0.7967303199693561</v>
      </c>
      <c r="N243" s="2">
        <f t="shared" si="59"/>
        <v>-0.41</v>
      </c>
      <c r="O243" s="1">
        <f t="shared" si="60"/>
        <v>2452397.79673032</v>
      </c>
      <c r="P243" s="2">
        <f t="shared" si="61"/>
        <v>-0.41</v>
      </c>
      <c r="Q243" s="1">
        <f t="shared" si="62"/>
        <v>397.79673031996936</v>
      </c>
      <c r="R243" s="2">
        <f t="shared" si="63"/>
        <v>-0.41</v>
      </c>
      <c r="AI243" s="1">
        <f t="shared" si="48"/>
        <v>2452397.79673032</v>
      </c>
      <c r="AJ243" s="2">
        <f t="shared" si="49"/>
        <v>12.02</v>
      </c>
      <c r="AN243" t="e">
        <f t="shared" si="50"/>
        <v>#REF!</v>
      </c>
      <c r="AO243" t="str">
        <f t="shared" si="51"/>
        <v>020503.29664</v>
      </c>
      <c r="AP243" s="2">
        <f t="shared" si="52"/>
        <v>12.02</v>
      </c>
      <c r="AQ243" s="2" t="e">
        <f t="shared" si="53"/>
        <v>#REF!</v>
      </c>
      <c r="AR243" t="e">
        <f t="shared" si="54"/>
        <v>#REF!</v>
      </c>
      <c r="AT243">
        <f t="shared" si="55"/>
        <v>397.79673031996936</v>
      </c>
      <c r="AU243" s="2">
        <f t="shared" si="56"/>
        <v>12.02</v>
      </c>
      <c r="AV243" t="e">
        <f t="shared" si="57"/>
        <v>#REF!</v>
      </c>
    </row>
    <row r="244" spans="1:48" ht="12.75">
      <c r="A244" t="s">
        <v>516</v>
      </c>
      <c r="B244" t="s">
        <v>60</v>
      </c>
      <c r="C244" t="s">
        <v>517</v>
      </c>
      <c r="D244">
        <v>15</v>
      </c>
      <c r="E244">
        <v>54635</v>
      </c>
      <c r="F244">
        <v>162.8</v>
      </c>
      <c r="G244">
        <v>81140.2</v>
      </c>
      <c r="H244">
        <v>-0.429</v>
      </c>
      <c r="I244">
        <v>55734.5</v>
      </c>
      <c r="J244">
        <v>-0.022</v>
      </c>
      <c r="K244">
        <v>2452397.79719329</v>
      </c>
      <c r="L244" s="2">
        <f t="shared" si="58"/>
        <v>0.7971932902000844</v>
      </c>
      <c r="N244" s="2">
        <f t="shared" si="59"/>
        <v>-0.429</v>
      </c>
      <c r="O244" s="1">
        <f t="shared" si="60"/>
        <v>2452397.79719329</v>
      </c>
      <c r="P244" s="2">
        <f t="shared" si="61"/>
        <v>-0.429</v>
      </c>
      <c r="Q244" s="1">
        <f t="shared" si="62"/>
        <v>397.7971932902001</v>
      </c>
      <c r="R244" s="2">
        <f t="shared" si="63"/>
        <v>-0.429</v>
      </c>
      <c r="AI244" s="1">
        <f t="shared" si="48"/>
        <v>2452397.79719329</v>
      </c>
      <c r="AJ244" s="2">
        <f t="shared" si="49"/>
        <v>12.001</v>
      </c>
      <c r="AN244" t="e">
        <f t="shared" si="50"/>
        <v>#REF!</v>
      </c>
      <c r="AO244" t="str">
        <f t="shared" si="51"/>
        <v>020503.29710</v>
      </c>
      <c r="AP244" s="2">
        <f t="shared" si="52"/>
        <v>12.001</v>
      </c>
      <c r="AQ244" s="2" t="e">
        <f t="shared" si="53"/>
        <v>#REF!</v>
      </c>
      <c r="AR244" t="e">
        <f t="shared" si="54"/>
        <v>#REF!</v>
      </c>
      <c r="AT244">
        <f t="shared" si="55"/>
        <v>397.7971932902001</v>
      </c>
      <c r="AU244" s="2">
        <f t="shared" si="56"/>
        <v>12.001</v>
      </c>
      <c r="AV244" t="e">
        <f t="shared" si="57"/>
        <v>#REF!</v>
      </c>
    </row>
    <row r="245" spans="1:48" ht="12.75">
      <c r="A245" t="s">
        <v>518</v>
      </c>
      <c r="B245" t="s">
        <v>60</v>
      </c>
      <c r="C245" t="s">
        <v>519</v>
      </c>
      <c r="D245">
        <v>15</v>
      </c>
      <c r="E245">
        <v>54569.5</v>
      </c>
      <c r="F245">
        <v>161.3</v>
      </c>
      <c r="G245">
        <v>83669.6</v>
      </c>
      <c r="H245">
        <v>-0.464</v>
      </c>
      <c r="I245">
        <v>55834.4</v>
      </c>
      <c r="J245">
        <v>-0.025</v>
      </c>
      <c r="K245">
        <v>2452397.79765625</v>
      </c>
      <c r="L245" s="2">
        <f t="shared" si="58"/>
        <v>0.7976562501862645</v>
      </c>
      <c r="N245" s="2">
        <f t="shared" si="59"/>
        <v>-0.464</v>
      </c>
      <c r="O245" s="1">
        <f t="shared" si="60"/>
        <v>2452397.79765625</v>
      </c>
      <c r="P245" s="2">
        <f t="shared" si="61"/>
        <v>-0.464</v>
      </c>
      <c r="Q245" s="1">
        <f t="shared" si="62"/>
        <v>397.79765625018626</v>
      </c>
      <c r="R245" s="2">
        <f t="shared" si="63"/>
        <v>-0.464</v>
      </c>
      <c r="AI245" s="1">
        <f t="shared" si="48"/>
        <v>2452397.79765625</v>
      </c>
      <c r="AJ245" s="2">
        <f t="shared" si="49"/>
        <v>11.966</v>
      </c>
      <c r="AN245" t="e">
        <f t="shared" si="50"/>
        <v>#REF!</v>
      </c>
      <c r="AO245" t="str">
        <f t="shared" si="51"/>
        <v>020503.29756</v>
      </c>
      <c r="AP245" s="2">
        <f t="shared" si="52"/>
        <v>11.966</v>
      </c>
      <c r="AQ245" s="2" t="e">
        <f t="shared" si="53"/>
        <v>#REF!</v>
      </c>
      <c r="AR245" t="e">
        <f t="shared" si="54"/>
        <v>#REF!</v>
      </c>
      <c r="AT245">
        <f t="shared" si="55"/>
        <v>397.79765625018626</v>
      </c>
      <c r="AU245" s="2">
        <f t="shared" si="56"/>
        <v>11.966</v>
      </c>
      <c r="AV245" t="e">
        <f t="shared" si="57"/>
        <v>#REF!</v>
      </c>
    </row>
    <row r="246" spans="1:48" ht="12.75">
      <c r="A246" t="s">
        <v>520</v>
      </c>
      <c r="B246" t="s">
        <v>60</v>
      </c>
      <c r="C246" t="s">
        <v>521</v>
      </c>
      <c r="D246">
        <v>15</v>
      </c>
      <c r="E246">
        <v>54884.8</v>
      </c>
      <c r="F246">
        <v>159.5</v>
      </c>
      <c r="G246">
        <v>83979.7</v>
      </c>
      <c r="H246">
        <v>-0.462</v>
      </c>
      <c r="I246">
        <v>56034.4</v>
      </c>
      <c r="J246">
        <v>-0.023</v>
      </c>
      <c r="K246">
        <v>2452397.79813079</v>
      </c>
      <c r="L246" s="2">
        <f t="shared" si="58"/>
        <v>0.7981307897716761</v>
      </c>
      <c r="N246" s="2">
        <f t="shared" si="59"/>
        <v>-0.462</v>
      </c>
      <c r="O246" s="1">
        <f t="shared" si="60"/>
        <v>2452397.79813079</v>
      </c>
      <c r="P246" s="2">
        <f t="shared" si="61"/>
        <v>-0.462</v>
      </c>
      <c r="Q246" s="1">
        <f t="shared" si="62"/>
        <v>397.7981307897717</v>
      </c>
      <c r="R246" s="2">
        <f t="shared" si="63"/>
        <v>-0.462</v>
      </c>
      <c r="AI246" s="1">
        <f t="shared" si="48"/>
        <v>2452397.79813079</v>
      </c>
      <c r="AJ246" s="2">
        <f t="shared" si="49"/>
        <v>11.968</v>
      </c>
      <c r="AN246" t="e">
        <f t="shared" si="50"/>
        <v>#REF!</v>
      </c>
      <c r="AO246" t="str">
        <f t="shared" si="51"/>
        <v>020503.29804</v>
      </c>
      <c r="AP246" s="2">
        <f t="shared" si="52"/>
        <v>11.968</v>
      </c>
      <c r="AQ246" s="2" t="e">
        <f t="shared" si="53"/>
        <v>#REF!</v>
      </c>
      <c r="AR246" t="e">
        <f t="shared" si="54"/>
        <v>#REF!</v>
      </c>
      <c r="AT246">
        <f t="shared" si="55"/>
        <v>397.7981307897717</v>
      </c>
      <c r="AU246" s="2">
        <f t="shared" si="56"/>
        <v>11.968</v>
      </c>
      <c r="AV246" t="e">
        <f t="shared" si="57"/>
        <v>#REF!</v>
      </c>
    </row>
    <row r="247" spans="1:48" ht="12.75">
      <c r="A247" t="s">
        <v>522</v>
      </c>
      <c r="B247" t="s">
        <v>60</v>
      </c>
      <c r="C247" t="s">
        <v>523</v>
      </c>
      <c r="D247">
        <v>15</v>
      </c>
      <c r="E247">
        <v>55343.4</v>
      </c>
      <c r="F247">
        <v>160.2</v>
      </c>
      <c r="G247">
        <v>82656.6</v>
      </c>
      <c r="H247">
        <v>-0.436</v>
      </c>
      <c r="I247">
        <v>56240.3</v>
      </c>
      <c r="J247">
        <v>-0.017</v>
      </c>
      <c r="K247">
        <v>2452397.79859375</v>
      </c>
      <c r="L247" s="2">
        <f t="shared" si="58"/>
        <v>0.7985937502235174</v>
      </c>
      <c r="N247" s="2">
        <f t="shared" si="59"/>
        <v>-0.436</v>
      </c>
      <c r="O247" s="1">
        <f t="shared" si="60"/>
        <v>2452397.79859375</v>
      </c>
      <c r="P247" s="2">
        <f t="shared" si="61"/>
        <v>-0.436</v>
      </c>
      <c r="Q247" s="1">
        <f t="shared" si="62"/>
        <v>397.7985937502235</v>
      </c>
      <c r="R247" s="2">
        <f t="shared" si="63"/>
        <v>-0.436</v>
      </c>
      <c r="AI247" s="1">
        <f t="shared" si="48"/>
        <v>2452397.79859375</v>
      </c>
      <c r="AJ247" s="2">
        <f t="shared" si="49"/>
        <v>11.994</v>
      </c>
      <c r="AN247" t="e">
        <f t="shared" si="50"/>
        <v>#REF!</v>
      </c>
      <c r="AO247" t="str">
        <f t="shared" si="51"/>
        <v>020503.29850</v>
      </c>
      <c r="AP247" s="2">
        <f t="shared" si="52"/>
        <v>11.994</v>
      </c>
      <c r="AQ247" s="2" t="e">
        <f t="shared" si="53"/>
        <v>#REF!</v>
      </c>
      <c r="AR247" t="e">
        <f t="shared" si="54"/>
        <v>#REF!</v>
      </c>
      <c r="AT247">
        <f t="shared" si="55"/>
        <v>397.7985937502235</v>
      </c>
      <c r="AU247" s="2">
        <f t="shared" si="56"/>
        <v>11.994</v>
      </c>
      <c r="AV247" t="e">
        <f t="shared" si="57"/>
        <v>#REF!</v>
      </c>
    </row>
    <row r="248" spans="1:48" ht="12.75">
      <c r="A248" t="s">
        <v>524</v>
      </c>
      <c r="B248" t="s">
        <v>60</v>
      </c>
      <c r="C248" t="s">
        <v>525</v>
      </c>
      <c r="D248">
        <v>15</v>
      </c>
      <c r="E248">
        <v>54977.6</v>
      </c>
      <c r="F248">
        <v>160.4</v>
      </c>
      <c r="G248">
        <v>80559.6</v>
      </c>
      <c r="H248">
        <v>-0.415</v>
      </c>
      <c r="I248">
        <v>56356.9</v>
      </c>
      <c r="J248">
        <v>-0.027</v>
      </c>
      <c r="K248">
        <v>2452397.79904514</v>
      </c>
      <c r="L248" s="2">
        <f t="shared" si="58"/>
        <v>0.7990451399236917</v>
      </c>
      <c r="N248" s="2">
        <f t="shared" si="59"/>
        <v>-0.415</v>
      </c>
      <c r="O248" s="1">
        <f t="shared" si="60"/>
        <v>2452397.79904514</v>
      </c>
      <c r="P248" s="2">
        <f t="shared" si="61"/>
        <v>-0.415</v>
      </c>
      <c r="Q248" s="1">
        <f t="shared" si="62"/>
        <v>397.7990451399237</v>
      </c>
      <c r="R248" s="2">
        <f t="shared" si="63"/>
        <v>-0.415</v>
      </c>
      <c r="AI248" s="1">
        <f aca="true" t="shared" si="64" ref="AI248:AI288">+K248</f>
        <v>2452397.79904514</v>
      </c>
      <c r="AJ248" s="2">
        <f aca="true" t="shared" si="65" ref="AJ248:AJ288">+N248+$AO$8</f>
        <v>12.015</v>
      </c>
      <c r="AN248" t="e">
        <f aca="true" t="shared" si="66" ref="AN248:AN288">+AN247</f>
        <v>#REF!</v>
      </c>
      <c r="AO248" t="str">
        <f aca="true" t="shared" si="67" ref="AO248:AO288">+CONCATENATE(MID(B248,4,2),MID(B248,7,2),MID(B248,10,2),MID((TIMEVALUE(C248)),2,6))</f>
        <v>020503.29895</v>
      </c>
      <c r="AP248" s="2">
        <f aca="true" t="shared" si="68" ref="AP248:AP288">+$AO$8+N248</f>
        <v>12.015</v>
      </c>
      <c r="AQ248" s="2" t="e">
        <f aca="true" t="shared" si="69" ref="AQ248:AQ288">+AQ247</f>
        <v>#REF!</v>
      </c>
      <c r="AR248" t="e">
        <f aca="true" t="shared" si="70" ref="AR248:AR288">+AR247</f>
        <v>#REF!</v>
      </c>
      <c r="AT248">
        <f aca="true" t="shared" si="71" ref="AT248:AT288">+AI248-(INT(AI248/1000)*1000)</f>
        <v>397.7990451399237</v>
      </c>
      <c r="AU248" s="2">
        <f aca="true" t="shared" si="72" ref="AU248:AU288">+AJ248</f>
        <v>12.015</v>
      </c>
      <c r="AV248" t="e">
        <f aca="true" t="shared" si="73" ref="AV248:AV288">+AV247</f>
        <v>#REF!</v>
      </c>
    </row>
    <row r="249" spans="1:48" ht="12.75">
      <c r="A249" t="s">
        <v>526</v>
      </c>
      <c r="B249" t="s">
        <v>60</v>
      </c>
      <c r="C249" t="s">
        <v>527</v>
      </c>
      <c r="D249">
        <v>15</v>
      </c>
      <c r="E249">
        <v>55442</v>
      </c>
      <c r="F249">
        <v>161.6</v>
      </c>
      <c r="G249">
        <v>77323.7</v>
      </c>
      <c r="H249">
        <v>-0.361</v>
      </c>
      <c r="I249">
        <v>56303.4</v>
      </c>
      <c r="J249">
        <v>-0.017</v>
      </c>
      <c r="K249">
        <v>2452397.79949653</v>
      </c>
      <c r="L249" s="2">
        <f t="shared" si="58"/>
        <v>0.7994965300895274</v>
      </c>
      <c r="N249" s="2">
        <f t="shared" si="59"/>
        <v>-0.361</v>
      </c>
      <c r="O249" s="1">
        <f t="shared" si="60"/>
        <v>2452397.79949653</v>
      </c>
      <c r="P249" s="2">
        <f t="shared" si="61"/>
        <v>-0.361</v>
      </c>
      <c r="Q249" s="1">
        <f t="shared" si="62"/>
        <v>397.7994965300895</v>
      </c>
      <c r="R249" s="2">
        <f t="shared" si="63"/>
        <v>-0.361</v>
      </c>
      <c r="AI249" s="1">
        <f t="shared" si="64"/>
        <v>2452397.79949653</v>
      </c>
      <c r="AJ249" s="2">
        <f t="shared" si="65"/>
        <v>12.068999999999999</v>
      </c>
      <c r="AN249" t="e">
        <f t="shared" si="66"/>
        <v>#REF!</v>
      </c>
      <c r="AO249" t="str">
        <f t="shared" si="67"/>
        <v>020503.29940</v>
      </c>
      <c r="AP249" s="2">
        <f t="shared" si="68"/>
        <v>12.068999999999999</v>
      </c>
      <c r="AQ249" s="2" t="e">
        <f t="shared" si="69"/>
        <v>#REF!</v>
      </c>
      <c r="AR249" t="e">
        <f t="shared" si="70"/>
        <v>#REF!</v>
      </c>
      <c r="AT249">
        <f t="shared" si="71"/>
        <v>397.7994965300895</v>
      </c>
      <c r="AU249" s="2">
        <f t="shared" si="72"/>
        <v>12.068999999999999</v>
      </c>
      <c r="AV249" t="e">
        <f t="shared" si="73"/>
        <v>#REF!</v>
      </c>
    </row>
    <row r="250" spans="1:48" ht="12.75">
      <c r="A250" t="s">
        <v>528</v>
      </c>
      <c r="B250" t="s">
        <v>60</v>
      </c>
      <c r="C250" t="s">
        <v>529</v>
      </c>
      <c r="D250">
        <v>15</v>
      </c>
      <c r="E250">
        <v>55130.1</v>
      </c>
      <c r="F250">
        <v>161.4</v>
      </c>
      <c r="G250">
        <v>76139.4</v>
      </c>
      <c r="H250">
        <v>-0.351</v>
      </c>
      <c r="I250">
        <v>56926.2</v>
      </c>
      <c r="J250">
        <v>-0.035</v>
      </c>
      <c r="K250">
        <v>2452397.79997107</v>
      </c>
      <c r="L250" s="2">
        <f t="shared" si="58"/>
        <v>0.7999710701406002</v>
      </c>
      <c r="N250" s="2">
        <f t="shared" si="59"/>
        <v>-0.351</v>
      </c>
      <c r="O250" s="1">
        <f t="shared" si="60"/>
        <v>2452397.79997107</v>
      </c>
      <c r="P250" s="2">
        <f t="shared" si="61"/>
        <v>-0.351</v>
      </c>
      <c r="Q250" s="1">
        <f t="shared" si="62"/>
        <v>397.7999710701406</v>
      </c>
      <c r="R250" s="2">
        <f t="shared" si="63"/>
        <v>-0.351</v>
      </c>
      <c r="AI250" s="1">
        <f t="shared" si="64"/>
        <v>2452397.79997107</v>
      </c>
      <c r="AJ250" s="2">
        <f t="shared" si="65"/>
        <v>12.079</v>
      </c>
      <c r="AN250" t="e">
        <f t="shared" si="66"/>
        <v>#REF!</v>
      </c>
      <c r="AO250" t="str">
        <f t="shared" si="67"/>
        <v>020503.29988</v>
      </c>
      <c r="AP250" s="2">
        <f t="shared" si="68"/>
        <v>12.079</v>
      </c>
      <c r="AQ250" s="2" t="e">
        <f t="shared" si="69"/>
        <v>#REF!</v>
      </c>
      <c r="AR250" t="e">
        <f t="shared" si="70"/>
        <v>#REF!</v>
      </c>
      <c r="AT250">
        <f t="shared" si="71"/>
        <v>397.7999710701406</v>
      </c>
      <c r="AU250" s="2">
        <f t="shared" si="72"/>
        <v>12.079</v>
      </c>
      <c r="AV250" t="e">
        <f t="shared" si="73"/>
        <v>#REF!</v>
      </c>
    </row>
    <row r="251" spans="1:48" ht="12.75">
      <c r="A251" t="s">
        <v>530</v>
      </c>
      <c r="B251" t="s">
        <v>60</v>
      </c>
      <c r="C251" t="s">
        <v>531</v>
      </c>
      <c r="D251">
        <v>15</v>
      </c>
      <c r="E251">
        <v>55550.7</v>
      </c>
      <c r="F251">
        <v>163</v>
      </c>
      <c r="G251">
        <v>73387.1</v>
      </c>
      <c r="H251">
        <v>-0.302</v>
      </c>
      <c r="I251">
        <v>55925.1</v>
      </c>
      <c r="J251">
        <v>-0.007</v>
      </c>
      <c r="K251">
        <v>2452397.80043403</v>
      </c>
      <c r="L251" s="2">
        <f t="shared" si="58"/>
        <v>0.8004340301267803</v>
      </c>
      <c r="N251" s="2">
        <f t="shared" si="59"/>
        <v>-0.302</v>
      </c>
      <c r="O251" s="1">
        <f t="shared" si="60"/>
        <v>2452397.80043403</v>
      </c>
      <c r="P251" s="2">
        <f t="shared" si="61"/>
        <v>-0.302</v>
      </c>
      <c r="Q251" s="1">
        <f t="shared" si="62"/>
        <v>397.8004340301268</v>
      </c>
      <c r="R251" s="2">
        <f t="shared" si="63"/>
        <v>-0.302</v>
      </c>
      <c r="AI251" s="1">
        <f t="shared" si="64"/>
        <v>2452397.80043403</v>
      </c>
      <c r="AJ251" s="2">
        <f t="shared" si="65"/>
        <v>12.128</v>
      </c>
      <c r="AN251" t="e">
        <f t="shared" si="66"/>
        <v>#REF!</v>
      </c>
      <c r="AO251" t="str">
        <f t="shared" si="67"/>
        <v>020503.30034</v>
      </c>
      <c r="AP251" s="2">
        <f t="shared" si="68"/>
        <v>12.128</v>
      </c>
      <c r="AQ251" s="2" t="e">
        <f t="shared" si="69"/>
        <v>#REF!</v>
      </c>
      <c r="AR251" t="e">
        <f t="shared" si="70"/>
        <v>#REF!</v>
      </c>
      <c r="AT251">
        <f t="shared" si="71"/>
        <v>397.8004340301268</v>
      </c>
      <c r="AU251" s="2">
        <f t="shared" si="72"/>
        <v>12.128</v>
      </c>
      <c r="AV251" t="e">
        <f t="shared" si="73"/>
        <v>#REF!</v>
      </c>
    </row>
    <row r="252" spans="1:48" ht="12.75">
      <c r="A252" t="s">
        <v>532</v>
      </c>
      <c r="B252" t="s">
        <v>60</v>
      </c>
      <c r="C252" t="s">
        <v>533</v>
      </c>
      <c r="D252">
        <v>15</v>
      </c>
      <c r="E252">
        <v>55788.7</v>
      </c>
      <c r="F252">
        <v>164.6</v>
      </c>
      <c r="G252">
        <v>73388.3</v>
      </c>
      <c r="H252">
        <v>-0.298</v>
      </c>
      <c r="I252">
        <v>56400.3</v>
      </c>
      <c r="J252">
        <v>-0.012</v>
      </c>
      <c r="K252">
        <v>2452397.80094329</v>
      </c>
      <c r="L252" s="2">
        <f aca="true" t="shared" si="74" ref="L252:L315">+K252-TRUNC(K252)</f>
        <v>0.8009432898834348</v>
      </c>
      <c r="N252" s="2">
        <f aca="true" t="shared" si="75" ref="N252:N315">+CHOOSE($L$8,($Q$3*H252)+$R$3,($Q$4*H252)+$R$4,($Q$5*H252)+$R$5,($Q$6*H252)+$R$6,H252)</f>
        <v>-0.298</v>
      </c>
      <c r="O252" s="1">
        <f aca="true" t="shared" si="76" ref="O252:O315">+K252</f>
        <v>2452397.80094329</v>
      </c>
      <c r="P252" s="2">
        <f aca="true" t="shared" si="77" ref="P252:P315">+N252</f>
        <v>-0.298</v>
      </c>
      <c r="Q252" s="1">
        <f aca="true" t="shared" si="78" ref="Q252:Q315">+K252-(INT(K252/1000)*1000)</f>
        <v>397.80094328988343</v>
      </c>
      <c r="R252" s="2">
        <f aca="true" t="shared" si="79" ref="R252:R315">+P252</f>
        <v>-0.298</v>
      </c>
      <c r="AI252" s="1">
        <f t="shared" si="64"/>
        <v>2452397.80094329</v>
      </c>
      <c r="AJ252" s="2">
        <f t="shared" si="65"/>
        <v>12.132</v>
      </c>
      <c r="AN252" t="e">
        <f t="shared" si="66"/>
        <v>#REF!</v>
      </c>
      <c r="AO252" t="str">
        <f t="shared" si="67"/>
        <v>020503.30085</v>
      </c>
      <c r="AP252" s="2">
        <f t="shared" si="68"/>
        <v>12.132</v>
      </c>
      <c r="AQ252" s="2" t="e">
        <f t="shared" si="69"/>
        <v>#REF!</v>
      </c>
      <c r="AR252" t="e">
        <f t="shared" si="70"/>
        <v>#REF!</v>
      </c>
      <c r="AT252">
        <f t="shared" si="71"/>
        <v>397.80094328988343</v>
      </c>
      <c r="AU252" s="2">
        <f t="shared" si="72"/>
        <v>12.132</v>
      </c>
      <c r="AV252" t="e">
        <f t="shared" si="73"/>
        <v>#REF!</v>
      </c>
    </row>
    <row r="253" spans="1:48" ht="12.75">
      <c r="A253" t="s">
        <v>534</v>
      </c>
      <c r="B253" t="s">
        <v>60</v>
      </c>
      <c r="C253" t="s">
        <v>535</v>
      </c>
      <c r="D253">
        <v>15</v>
      </c>
      <c r="E253">
        <v>55198.1</v>
      </c>
      <c r="F253">
        <v>165.6</v>
      </c>
      <c r="G253">
        <v>72902</v>
      </c>
      <c r="H253">
        <v>-0.302</v>
      </c>
      <c r="I253">
        <v>56744.3</v>
      </c>
      <c r="J253">
        <v>-0.03</v>
      </c>
      <c r="K253">
        <v>2452397.80140625</v>
      </c>
      <c r="L253" s="2">
        <f t="shared" si="74"/>
        <v>0.8014062498696148</v>
      </c>
      <c r="N253" s="2">
        <f t="shared" si="75"/>
        <v>-0.302</v>
      </c>
      <c r="O253" s="1">
        <f t="shared" si="76"/>
        <v>2452397.80140625</v>
      </c>
      <c r="P253" s="2">
        <f t="shared" si="77"/>
        <v>-0.302</v>
      </c>
      <c r="Q253" s="1">
        <f t="shared" si="78"/>
        <v>397.8014062498696</v>
      </c>
      <c r="R253" s="2">
        <f t="shared" si="79"/>
        <v>-0.302</v>
      </c>
      <c r="AI253" s="1">
        <f t="shared" si="64"/>
        <v>2452397.80140625</v>
      </c>
      <c r="AJ253" s="2">
        <f t="shared" si="65"/>
        <v>12.128</v>
      </c>
      <c r="AN253" t="e">
        <f t="shared" si="66"/>
        <v>#REF!</v>
      </c>
      <c r="AO253" t="str">
        <f t="shared" si="67"/>
        <v>020503.30131</v>
      </c>
      <c r="AP253" s="2">
        <f t="shared" si="68"/>
        <v>12.128</v>
      </c>
      <c r="AQ253" s="2" t="e">
        <f t="shared" si="69"/>
        <v>#REF!</v>
      </c>
      <c r="AR253" t="e">
        <f t="shared" si="70"/>
        <v>#REF!</v>
      </c>
      <c r="AT253">
        <f t="shared" si="71"/>
        <v>397.8014062498696</v>
      </c>
      <c r="AU253" s="2">
        <f t="shared" si="72"/>
        <v>12.128</v>
      </c>
      <c r="AV253" t="e">
        <f t="shared" si="73"/>
        <v>#REF!</v>
      </c>
    </row>
    <row r="254" spans="1:48" ht="12.75">
      <c r="A254" t="s">
        <v>536</v>
      </c>
      <c r="B254" t="s">
        <v>60</v>
      </c>
      <c r="C254" t="s">
        <v>537</v>
      </c>
      <c r="D254">
        <v>15</v>
      </c>
      <c r="E254">
        <v>56103.5</v>
      </c>
      <c r="F254">
        <v>164</v>
      </c>
      <c r="G254">
        <v>73347.7</v>
      </c>
      <c r="H254">
        <v>-0.291</v>
      </c>
      <c r="I254">
        <v>56509.3</v>
      </c>
      <c r="J254">
        <v>-0.008</v>
      </c>
      <c r="K254">
        <v>2452397.80188079</v>
      </c>
      <c r="L254" s="2">
        <f t="shared" si="74"/>
        <v>0.8018807899206877</v>
      </c>
      <c r="N254" s="2">
        <f t="shared" si="75"/>
        <v>-0.291</v>
      </c>
      <c r="O254" s="1">
        <f t="shared" si="76"/>
        <v>2452397.80188079</v>
      </c>
      <c r="P254" s="2">
        <f t="shared" si="77"/>
        <v>-0.291</v>
      </c>
      <c r="Q254" s="1">
        <f t="shared" si="78"/>
        <v>397.8018807899207</v>
      </c>
      <c r="R254" s="2">
        <f t="shared" si="79"/>
        <v>-0.291</v>
      </c>
      <c r="AI254" s="1">
        <f t="shared" si="64"/>
        <v>2452397.80188079</v>
      </c>
      <c r="AJ254" s="2">
        <f t="shared" si="65"/>
        <v>12.139</v>
      </c>
      <c r="AN254" t="e">
        <f t="shared" si="66"/>
        <v>#REF!</v>
      </c>
      <c r="AO254" t="str">
        <f t="shared" si="67"/>
        <v>020503.30179</v>
      </c>
      <c r="AP254" s="2">
        <f t="shared" si="68"/>
        <v>12.139</v>
      </c>
      <c r="AQ254" s="2" t="e">
        <f t="shared" si="69"/>
        <v>#REF!</v>
      </c>
      <c r="AR254" t="e">
        <f t="shared" si="70"/>
        <v>#REF!</v>
      </c>
      <c r="AT254">
        <f t="shared" si="71"/>
        <v>397.8018807899207</v>
      </c>
      <c r="AU254" s="2">
        <f t="shared" si="72"/>
        <v>12.139</v>
      </c>
      <c r="AV254" t="e">
        <f t="shared" si="73"/>
        <v>#REF!</v>
      </c>
    </row>
    <row r="255" spans="1:48" ht="12.75">
      <c r="A255" t="s">
        <v>538</v>
      </c>
      <c r="B255" t="s">
        <v>60</v>
      </c>
      <c r="C255" t="s">
        <v>539</v>
      </c>
      <c r="D255">
        <v>15</v>
      </c>
      <c r="E255">
        <v>54971.1</v>
      </c>
      <c r="F255">
        <v>163.8</v>
      </c>
      <c r="G255">
        <v>74392.6</v>
      </c>
      <c r="H255">
        <v>-0.328</v>
      </c>
      <c r="I255">
        <v>56701.8</v>
      </c>
      <c r="J255">
        <v>-0.034</v>
      </c>
      <c r="K255">
        <v>2452397.80233218</v>
      </c>
      <c r="L255" s="2">
        <f t="shared" si="74"/>
        <v>0.8023321800865233</v>
      </c>
      <c r="N255" s="2">
        <f t="shared" si="75"/>
        <v>-0.328</v>
      </c>
      <c r="O255" s="1">
        <f t="shared" si="76"/>
        <v>2452397.80233218</v>
      </c>
      <c r="P255" s="2">
        <f t="shared" si="77"/>
        <v>-0.328</v>
      </c>
      <c r="Q255" s="1">
        <f t="shared" si="78"/>
        <v>397.8023321800865</v>
      </c>
      <c r="R255" s="2">
        <f t="shared" si="79"/>
        <v>-0.328</v>
      </c>
      <c r="AI255" s="1">
        <f t="shared" si="64"/>
        <v>2452397.80233218</v>
      </c>
      <c r="AJ255" s="2">
        <f t="shared" si="65"/>
        <v>12.102</v>
      </c>
      <c r="AN255" t="e">
        <f t="shared" si="66"/>
        <v>#REF!</v>
      </c>
      <c r="AO255" t="str">
        <f t="shared" si="67"/>
        <v>020503.30224</v>
      </c>
      <c r="AP255" s="2">
        <f t="shared" si="68"/>
        <v>12.102</v>
      </c>
      <c r="AQ255" s="2" t="e">
        <f t="shared" si="69"/>
        <v>#REF!</v>
      </c>
      <c r="AR255" t="e">
        <f t="shared" si="70"/>
        <v>#REF!</v>
      </c>
      <c r="AT255">
        <f t="shared" si="71"/>
        <v>397.8023321800865</v>
      </c>
      <c r="AU255" s="2">
        <f t="shared" si="72"/>
        <v>12.102</v>
      </c>
      <c r="AV255" t="e">
        <f t="shared" si="73"/>
        <v>#REF!</v>
      </c>
    </row>
    <row r="256" spans="1:48" ht="12.75">
      <c r="A256" t="s">
        <v>540</v>
      </c>
      <c r="B256" t="s">
        <v>60</v>
      </c>
      <c r="C256" t="s">
        <v>541</v>
      </c>
      <c r="D256">
        <v>15</v>
      </c>
      <c r="E256">
        <v>56024.2</v>
      </c>
      <c r="F256">
        <v>162.8</v>
      </c>
      <c r="G256">
        <v>74396</v>
      </c>
      <c r="H256">
        <v>-0.308</v>
      </c>
      <c r="I256">
        <v>57548.2</v>
      </c>
      <c r="J256">
        <v>-0.029</v>
      </c>
      <c r="K256">
        <v>2452397.80280671</v>
      </c>
      <c r="L256" s="2">
        <f t="shared" si="74"/>
        <v>0.8028067098930478</v>
      </c>
      <c r="N256" s="2">
        <f t="shared" si="75"/>
        <v>-0.308</v>
      </c>
      <c r="O256" s="1">
        <f t="shared" si="76"/>
        <v>2452397.80280671</v>
      </c>
      <c r="P256" s="2">
        <f t="shared" si="77"/>
        <v>-0.308</v>
      </c>
      <c r="Q256" s="1">
        <f t="shared" si="78"/>
        <v>397.80280670989305</v>
      </c>
      <c r="R256" s="2">
        <f t="shared" si="79"/>
        <v>-0.308</v>
      </c>
      <c r="AI256" s="1">
        <f t="shared" si="64"/>
        <v>2452397.80280671</v>
      </c>
      <c r="AJ256" s="2">
        <f t="shared" si="65"/>
        <v>12.122</v>
      </c>
      <c r="AN256" t="e">
        <f t="shared" si="66"/>
        <v>#REF!</v>
      </c>
      <c r="AO256" t="str">
        <f t="shared" si="67"/>
        <v>020503.30271</v>
      </c>
      <c r="AP256" s="2">
        <f t="shared" si="68"/>
        <v>12.122</v>
      </c>
      <c r="AQ256" s="2" t="e">
        <f t="shared" si="69"/>
        <v>#REF!</v>
      </c>
      <c r="AR256" t="e">
        <f t="shared" si="70"/>
        <v>#REF!</v>
      </c>
      <c r="AT256">
        <f t="shared" si="71"/>
        <v>397.80280670989305</v>
      </c>
      <c r="AU256" s="2">
        <f t="shared" si="72"/>
        <v>12.122</v>
      </c>
      <c r="AV256" t="e">
        <f t="shared" si="73"/>
        <v>#REF!</v>
      </c>
    </row>
    <row r="257" spans="1:48" ht="12.75">
      <c r="A257" t="s">
        <v>542</v>
      </c>
      <c r="B257" t="s">
        <v>60</v>
      </c>
      <c r="C257" t="s">
        <v>543</v>
      </c>
      <c r="D257">
        <v>15</v>
      </c>
      <c r="E257">
        <v>55752.4</v>
      </c>
      <c r="F257">
        <v>162.8</v>
      </c>
      <c r="G257">
        <v>73683.6</v>
      </c>
      <c r="H257">
        <v>-0.303</v>
      </c>
      <c r="I257">
        <v>57017.8</v>
      </c>
      <c r="J257">
        <v>-0.024</v>
      </c>
      <c r="K257">
        <v>2452397.80326968</v>
      </c>
      <c r="L257" s="2">
        <f t="shared" si="74"/>
        <v>0.8032696801237762</v>
      </c>
      <c r="N257" s="2">
        <f t="shared" si="75"/>
        <v>-0.303</v>
      </c>
      <c r="O257" s="1">
        <f t="shared" si="76"/>
        <v>2452397.80326968</v>
      </c>
      <c r="P257" s="2">
        <f t="shared" si="77"/>
        <v>-0.303</v>
      </c>
      <c r="Q257" s="1">
        <f t="shared" si="78"/>
        <v>397.8032696801238</v>
      </c>
      <c r="R257" s="2">
        <f t="shared" si="79"/>
        <v>-0.303</v>
      </c>
      <c r="AI257" s="1">
        <f t="shared" si="64"/>
        <v>2452397.80326968</v>
      </c>
      <c r="AJ257" s="2">
        <f t="shared" si="65"/>
        <v>12.126999999999999</v>
      </c>
      <c r="AN257" t="e">
        <f t="shared" si="66"/>
        <v>#REF!</v>
      </c>
      <c r="AO257" t="str">
        <f t="shared" si="67"/>
        <v>020503.30318</v>
      </c>
      <c r="AP257" s="2">
        <f t="shared" si="68"/>
        <v>12.126999999999999</v>
      </c>
      <c r="AQ257" s="2" t="e">
        <f t="shared" si="69"/>
        <v>#REF!</v>
      </c>
      <c r="AR257" t="e">
        <f t="shared" si="70"/>
        <v>#REF!</v>
      </c>
      <c r="AT257">
        <f t="shared" si="71"/>
        <v>397.8032696801238</v>
      </c>
      <c r="AU257" s="2">
        <f t="shared" si="72"/>
        <v>12.126999999999999</v>
      </c>
      <c r="AV257" t="e">
        <f t="shared" si="73"/>
        <v>#REF!</v>
      </c>
    </row>
    <row r="258" spans="1:48" ht="12.75">
      <c r="A258" t="s">
        <v>544</v>
      </c>
      <c r="B258" t="s">
        <v>60</v>
      </c>
      <c r="C258" t="s">
        <v>545</v>
      </c>
      <c r="D258">
        <v>15</v>
      </c>
      <c r="E258">
        <v>55663.2</v>
      </c>
      <c r="F258">
        <v>162.1</v>
      </c>
      <c r="G258">
        <v>74425.3</v>
      </c>
      <c r="H258">
        <v>-0.315</v>
      </c>
      <c r="I258">
        <v>57139.8</v>
      </c>
      <c r="J258">
        <v>-0.028</v>
      </c>
      <c r="K258">
        <v>2452397.80372106</v>
      </c>
      <c r="L258" s="2">
        <f t="shared" si="74"/>
        <v>0.8037210600450635</v>
      </c>
      <c r="N258" s="2">
        <f t="shared" si="75"/>
        <v>-0.315</v>
      </c>
      <c r="O258" s="1">
        <f t="shared" si="76"/>
        <v>2452397.80372106</v>
      </c>
      <c r="P258" s="2">
        <f t="shared" si="77"/>
        <v>-0.315</v>
      </c>
      <c r="Q258" s="1">
        <f t="shared" si="78"/>
        <v>397.80372106004506</v>
      </c>
      <c r="R258" s="2">
        <f t="shared" si="79"/>
        <v>-0.315</v>
      </c>
      <c r="AI258" s="1">
        <f t="shared" si="64"/>
        <v>2452397.80372106</v>
      </c>
      <c r="AJ258" s="2">
        <f t="shared" si="65"/>
        <v>12.115</v>
      </c>
      <c r="AN258" t="e">
        <f t="shared" si="66"/>
        <v>#REF!</v>
      </c>
      <c r="AO258" t="str">
        <f t="shared" si="67"/>
        <v>020503.30363</v>
      </c>
      <c r="AP258" s="2">
        <f t="shared" si="68"/>
        <v>12.115</v>
      </c>
      <c r="AQ258" s="2" t="e">
        <f t="shared" si="69"/>
        <v>#REF!</v>
      </c>
      <c r="AR258" t="e">
        <f t="shared" si="70"/>
        <v>#REF!</v>
      </c>
      <c r="AT258">
        <f t="shared" si="71"/>
        <v>397.80372106004506</v>
      </c>
      <c r="AU258" s="2">
        <f t="shared" si="72"/>
        <v>12.115</v>
      </c>
      <c r="AV258" t="e">
        <f t="shared" si="73"/>
        <v>#REF!</v>
      </c>
    </row>
    <row r="259" spans="1:48" ht="12.75">
      <c r="A259" t="s">
        <v>546</v>
      </c>
      <c r="B259" t="s">
        <v>60</v>
      </c>
      <c r="C259" t="s">
        <v>547</v>
      </c>
      <c r="D259">
        <v>15</v>
      </c>
      <c r="E259">
        <v>55655.8</v>
      </c>
      <c r="F259">
        <v>161.6</v>
      </c>
      <c r="G259">
        <v>75295.4</v>
      </c>
      <c r="H259">
        <v>-0.328</v>
      </c>
      <c r="I259">
        <v>56761.8</v>
      </c>
      <c r="J259">
        <v>-0.021</v>
      </c>
      <c r="K259">
        <v>2452397.8041956</v>
      </c>
      <c r="L259" s="2">
        <f t="shared" si="74"/>
        <v>0.8041956000961363</v>
      </c>
      <c r="N259" s="2">
        <f t="shared" si="75"/>
        <v>-0.328</v>
      </c>
      <c r="O259" s="1">
        <f t="shared" si="76"/>
        <v>2452397.8041956</v>
      </c>
      <c r="P259" s="2">
        <f t="shared" si="77"/>
        <v>-0.328</v>
      </c>
      <c r="Q259" s="1">
        <f t="shared" si="78"/>
        <v>397.80419560009614</v>
      </c>
      <c r="R259" s="2">
        <f t="shared" si="79"/>
        <v>-0.328</v>
      </c>
      <c r="AI259" s="1">
        <f t="shared" si="64"/>
        <v>2452397.8041956</v>
      </c>
      <c r="AJ259" s="2">
        <f t="shared" si="65"/>
        <v>12.102</v>
      </c>
      <c r="AN259" t="e">
        <f t="shared" si="66"/>
        <v>#REF!</v>
      </c>
      <c r="AO259" t="str">
        <f t="shared" si="67"/>
        <v>020503.30410</v>
      </c>
      <c r="AP259" s="2">
        <f t="shared" si="68"/>
        <v>12.102</v>
      </c>
      <c r="AQ259" s="2" t="e">
        <f t="shared" si="69"/>
        <v>#REF!</v>
      </c>
      <c r="AR259" t="e">
        <f t="shared" si="70"/>
        <v>#REF!</v>
      </c>
      <c r="AT259">
        <f t="shared" si="71"/>
        <v>397.80419560009614</v>
      </c>
      <c r="AU259" s="2">
        <f t="shared" si="72"/>
        <v>12.102</v>
      </c>
      <c r="AV259" t="e">
        <f t="shared" si="73"/>
        <v>#REF!</v>
      </c>
    </row>
    <row r="260" spans="1:48" ht="12.75">
      <c r="A260" t="s">
        <v>548</v>
      </c>
      <c r="B260" t="s">
        <v>60</v>
      </c>
      <c r="C260" t="s">
        <v>549</v>
      </c>
      <c r="D260">
        <v>15</v>
      </c>
      <c r="E260">
        <v>55540.6</v>
      </c>
      <c r="F260">
        <v>160.8</v>
      </c>
      <c r="G260">
        <v>77778.5</v>
      </c>
      <c r="H260">
        <v>-0.366</v>
      </c>
      <c r="I260">
        <v>56474.7</v>
      </c>
      <c r="J260">
        <v>-0.018</v>
      </c>
      <c r="K260">
        <v>2452397.80465856</v>
      </c>
      <c r="L260" s="2">
        <f t="shared" si="74"/>
        <v>0.8046585600823164</v>
      </c>
      <c r="N260" s="2">
        <f t="shared" si="75"/>
        <v>-0.366</v>
      </c>
      <c r="O260" s="1">
        <f t="shared" si="76"/>
        <v>2452397.80465856</v>
      </c>
      <c r="P260" s="2">
        <f t="shared" si="77"/>
        <v>-0.366</v>
      </c>
      <c r="Q260" s="1">
        <f t="shared" si="78"/>
        <v>397.8046585600823</v>
      </c>
      <c r="R260" s="2">
        <f t="shared" si="79"/>
        <v>-0.366</v>
      </c>
      <c r="AI260" s="1">
        <f t="shared" si="64"/>
        <v>2452397.80465856</v>
      </c>
      <c r="AJ260" s="2">
        <f t="shared" si="65"/>
        <v>12.064</v>
      </c>
      <c r="AN260" t="e">
        <f t="shared" si="66"/>
        <v>#REF!</v>
      </c>
      <c r="AO260" t="str">
        <f t="shared" si="67"/>
        <v>020503.30457</v>
      </c>
      <c r="AP260" s="2">
        <f t="shared" si="68"/>
        <v>12.064</v>
      </c>
      <c r="AQ260" s="2" t="e">
        <f t="shared" si="69"/>
        <v>#REF!</v>
      </c>
      <c r="AR260" t="e">
        <f t="shared" si="70"/>
        <v>#REF!</v>
      </c>
      <c r="AT260">
        <f t="shared" si="71"/>
        <v>397.8046585600823</v>
      </c>
      <c r="AU260" s="2">
        <f t="shared" si="72"/>
        <v>12.064</v>
      </c>
      <c r="AV260" t="e">
        <f t="shared" si="73"/>
        <v>#REF!</v>
      </c>
    </row>
    <row r="261" spans="1:48" ht="12.75">
      <c r="A261" t="s">
        <v>550</v>
      </c>
      <c r="B261" t="s">
        <v>60</v>
      </c>
      <c r="C261" t="s">
        <v>551</v>
      </c>
      <c r="D261">
        <v>15</v>
      </c>
      <c r="E261">
        <v>55749.5</v>
      </c>
      <c r="F261">
        <v>160.3</v>
      </c>
      <c r="G261">
        <v>80024</v>
      </c>
      <c r="H261">
        <v>-0.392</v>
      </c>
      <c r="I261">
        <v>56848.4</v>
      </c>
      <c r="J261">
        <v>-0.021</v>
      </c>
      <c r="K261">
        <v>2452397.80512153</v>
      </c>
      <c r="L261" s="2">
        <f t="shared" si="74"/>
        <v>0.8051215298473835</v>
      </c>
      <c r="N261" s="2">
        <f t="shared" si="75"/>
        <v>-0.392</v>
      </c>
      <c r="O261" s="1">
        <f t="shared" si="76"/>
        <v>2452397.80512153</v>
      </c>
      <c r="P261" s="2">
        <f t="shared" si="77"/>
        <v>-0.392</v>
      </c>
      <c r="Q261" s="1">
        <f t="shared" si="78"/>
        <v>397.8051215298474</v>
      </c>
      <c r="R261" s="2">
        <f t="shared" si="79"/>
        <v>-0.392</v>
      </c>
      <c r="AI261" s="1">
        <f t="shared" si="64"/>
        <v>2452397.80512153</v>
      </c>
      <c r="AJ261" s="2">
        <f t="shared" si="65"/>
        <v>12.038</v>
      </c>
      <c r="AN261" t="e">
        <f t="shared" si="66"/>
        <v>#REF!</v>
      </c>
      <c r="AO261" t="str">
        <f t="shared" si="67"/>
        <v>020503.30503</v>
      </c>
      <c r="AP261" s="2">
        <f t="shared" si="68"/>
        <v>12.038</v>
      </c>
      <c r="AQ261" s="2" t="e">
        <f t="shared" si="69"/>
        <v>#REF!</v>
      </c>
      <c r="AR261" t="e">
        <f t="shared" si="70"/>
        <v>#REF!</v>
      </c>
      <c r="AT261">
        <f t="shared" si="71"/>
        <v>397.8051215298474</v>
      </c>
      <c r="AU261" s="2">
        <f t="shared" si="72"/>
        <v>12.038</v>
      </c>
      <c r="AV261" t="e">
        <f t="shared" si="73"/>
        <v>#REF!</v>
      </c>
    </row>
    <row r="262" spans="1:48" ht="12.75">
      <c r="A262" t="s">
        <v>552</v>
      </c>
      <c r="B262" t="s">
        <v>60</v>
      </c>
      <c r="C262" t="s">
        <v>553</v>
      </c>
      <c r="D262">
        <v>15</v>
      </c>
      <c r="E262">
        <v>55365</v>
      </c>
      <c r="F262">
        <v>161.4</v>
      </c>
      <c r="G262">
        <v>81737.7</v>
      </c>
      <c r="H262">
        <v>-0.423</v>
      </c>
      <c r="I262">
        <v>57045</v>
      </c>
      <c r="J262">
        <v>-0.032</v>
      </c>
      <c r="K262">
        <v>2452397.80557292</v>
      </c>
      <c r="L262" s="2">
        <f t="shared" si="74"/>
        <v>0.8055729200132191</v>
      </c>
      <c r="N262" s="2">
        <f t="shared" si="75"/>
        <v>-0.423</v>
      </c>
      <c r="O262" s="1">
        <f t="shared" si="76"/>
        <v>2452397.80557292</v>
      </c>
      <c r="P262" s="2">
        <f t="shared" si="77"/>
        <v>-0.423</v>
      </c>
      <c r="Q262" s="1">
        <f t="shared" si="78"/>
        <v>397.8055729200132</v>
      </c>
      <c r="R262" s="2">
        <f t="shared" si="79"/>
        <v>-0.423</v>
      </c>
      <c r="AI262" s="1">
        <f t="shared" si="64"/>
        <v>2452397.80557292</v>
      </c>
      <c r="AJ262" s="2">
        <f t="shared" si="65"/>
        <v>12.007</v>
      </c>
      <c r="AN262" t="e">
        <f t="shared" si="66"/>
        <v>#REF!</v>
      </c>
      <c r="AO262" t="str">
        <f t="shared" si="67"/>
        <v>020503.30548</v>
      </c>
      <c r="AP262" s="2">
        <f t="shared" si="68"/>
        <v>12.007</v>
      </c>
      <c r="AQ262" s="2" t="e">
        <f t="shared" si="69"/>
        <v>#REF!</v>
      </c>
      <c r="AR262" t="e">
        <f t="shared" si="70"/>
        <v>#REF!</v>
      </c>
      <c r="AT262">
        <f t="shared" si="71"/>
        <v>397.8055729200132</v>
      </c>
      <c r="AU262" s="2">
        <f t="shared" si="72"/>
        <v>12.007</v>
      </c>
      <c r="AV262" t="e">
        <f t="shared" si="73"/>
        <v>#REF!</v>
      </c>
    </row>
    <row r="263" spans="1:48" ht="12.75">
      <c r="A263" t="s">
        <v>554</v>
      </c>
      <c r="B263" t="s">
        <v>60</v>
      </c>
      <c r="C263" t="s">
        <v>555</v>
      </c>
      <c r="D263">
        <v>15</v>
      </c>
      <c r="E263">
        <v>55704.6</v>
      </c>
      <c r="F263">
        <v>160.4</v>
      </c>
      <c r="G263">
        <v>83589</v>
      </c>
      <c r="H263">
        <v>-0.441</v>
      </c>
      <c r="I263">
        <v>56896.7</v>
      </c>
      <c r="J263">
        <v>-0.023</v>
      </c>
      <c r="K263">
        <v>2452397.80604745</v>
      </c>
      <c r="L263" s="2">
        <f t="shared" si="74"/>
        <v>0.8060474498197436</v>
      </c>
      <c r="N263" s="2">
        <f t="shared" si="75"/>
        <v>-0.441</v>
      </c>
      <c r="O263" s="1">
        <f t="shared" si="76"/>
        <v>2452397.80604745</v>
      </c>
      <c r="P263" s="2">
        <f t="shared" si="77"/>
        <v>-0.441</v>
      </c>
      <c r="Q263" s="1">
        <f t="shared" si="78"/>
        <v>397.80604744981974</v>
      </c>
      <c r="R263" s="2">
        <f t="shared" si="79"/>
        <v>-0.441</v>
      </c>
      <c r="AI263" s="1">
        <f t="shared" si="64"/>
        <v>2452397.80604745</v>
      </c>
      <c r="AJ263" s="2">
        <f t="shared" si="65"/>
        <v>11.988999999999999</v>
      </c>
      <c r="AN263" t="e">
        <f t="shared" si="66"/>
        <v>#REF!</v>
      </c>
      <c r="AO263" t="str">
        <f t="shared" si="67"/>
        <v>020503.30596</v>
      </c>
      <c r="AP263" s="2">
        <f t="shared" si="68"/>
        <v>11.988999999999999</v>
      </c>
      <c r="AQ263" s="2" t="e">
        <f t="shared" si="69"/>
        <v>#REF!</v>
      </c>
      <c r="AR263" t="e">
        <f t="shared" si="70"/>
        <v>#REF!</v>
      </c>
      <c r="AT263">
        <f t="shared" si="71"/>
        <v>397.80604744981974</v>
      </c>
      <c r="AU263" s="2">
        <f t="shared" si="72"/>
        <v>11.988999999999999</v>
      </c>
      <c r="AV263" t="e">
        <f t="shared" si="73"/>
        <v>#REF!</v>
      </c>
    </row>
    <row r="264" spans="1:48" ht="12.75">
      <c r="A264" t="s">
        <v>556</v>
      </c>
      <c r="B264" t="s">
        <v>60</v>
      </c>
      <c r="C264" t="s">
        <v>557</v>
      </c>
      <c r="D264">
        <v>15</v>
      </c>
      <c r="E264">
        <v>55453.1</v>
      </c>
      <c r="F264">
        <v>161.3</v>
      </c>
      <c r="G264">
        <v>84123</v>
      </c>
      <c r="H264">
        <v>-0.452</v>
      </c>
      <c r="I264">
        <v>56905.7</v>
      </c>
      <c r="J264">
        <v>-0.028</v>
      </c>
      <c r="K264">
        <v>2452397.80651042</v>
      </c>
      <c r="L264" s="2">
        <f t="shared" si="74"/>
        <v>0.806510420050472</v>
      </c>
      <c r="N264" s="2">
        <f t="shared" si="75"/>
        <v>-0.452</v>
      </c>
      <c r="O264" s="1">
        <f t="shared" si="76"/>
        <v>2452397.80651042</v>
      </c>
      <c r="P264" s="2">
        <f t="shared" si="77"/>
        <v>-0.452</v>
      </c>
      <c r="Q264" s="1">
        <f t="shared" si="78"/>
        <v>397.8065104200505</v>
      </c>
      <c r="R264" s="2">
        <f t="shared" si="79"/>
        <v>-0.452</v>
      </c>
      <c r="AI264" s="1">
        <f t="shared" si="64"/>
        <v>2452397.80651042</v>
      </c>
      <c r="AJ264" s="2">
        <f t="shared" si="65"/>
        <v>11.978</v>
      </c>
      <c r="AN264" t="e">
        <f t="shared" si="66"/>
        <v>#REF!</v>
      </c>
      <c r="AO264" t="str">
        <f t="shared" si="67"/>
        <v>020503.30642</v>
      </c>
      <c r="AP264" s="2">
        <f t="shared" si="68"/>
        <v>11.978</v>
      </c>
      <c r="AQ264" s="2" t="e">
        <f t="shared" si="69"/>
        <v>#REF!</v>
      </c>
      <c r="AR264" t="e">
        <f t="shared" si="70"/>
        <v>#REF!</v>
      </c>
      <c r="AT264">
        <f t="shared" si="71"/>
        <v>397.8065104200505</v>
      </c>
      <c r="AU264" s="2">
        <f t="shared" si="72"/>
        <v>11.978</v>
      </c>
      <c r="AV264" t="e">
        <f t="shared" si="73"/>
        <v>#REF!</v>
      </c>
    </row>
    <row r="265" spans="1:48" ht="12.75">
      <c r="A265" t="s">
        <v>558</v>
      </c>
      <c r="B265" t="s">
        <v>60</v>
      </c>
      <c r="C265" t="s">
        <v>559</v>
      </c>
      <c r="D265">
        <v>15</v>
      </c>
      <c r="E265">
        <v>55333.2</v>
      </c>
      <c r="F265">
        <v>159.5</v>
      </c>
      <c r="G265">
        <v>88017</v>
      </c>
      <c r="H265">
        <v>-0.504</v>
      </c>
      <c r="I265">
        <v>57034.6</v>
      </c>
      <c r="J265">
        <v>-0.033</v>
      </c>
      <c r="K265">
        <v>2452397.80698495</v>
      </c>
      <c r="L265" s="2">
        <f t="shared" si="74"/>
        <v>0.8069849498569965</v>
      </c>
      <c r="N265" s="2">
        <f t="shared" si="75"/>
        <v>-0.504</v>
      </c>
      <c r="O265" s="1">
        <f t="shared" si="76"/>
        <v>2452397.80698495</v>
      </c>
      <c r="P265" s="2">
        <f t="shared" si="77"/>
        <v>-0.504</v>
      </c>
      <c r="Q265" s="1">
        <f t="shared" si="78"/>
        <v>397.806984949857</v>
      </c>
      <c r="R265" s="2">
        <f t="shared" si="79"/>
        <v>-0.504</v>
      </c>
      <c r="AI265" s="1">
        <f t="shared" si="64"/>
        <v>2452397.80698495</v>
      </c>
      <c r="AJ265" s="2">
        <f t="shared" si="65"/>
        <v>11.926</v>
      </c>
      <c r="AN265" t="e">
        <f t="shared" si="66"/>
        <v>#REF!</v>
      </c>
      <c r="AO265" t="str">
        <f t="shared" si="67"/>
        <v>020503.30689</v>
      </c>
      <c r="AP265" s="2">
        <f t="shared" si="68"/>
        <v>11.926</v>
      </c>
      <c r="AQ265" s="2" t="e">
        <f t="shared" si="69"/>
        <v>#REF!</v>
      </c>
      <c r="AR265" t="e">
        <f t="shared" si="70"/>
        <v>#REF!</v>
      </c>
      <c r="AT265">
        <f t="shared" si="71"/>
        <v>397.806984949857</v>
      </c>
      <c r="AU265" s="2">
        <f t="shared" si="72"/>
        <v>11.926</v>
      </c>
      <c r="AV265" t="e">
        <f t="shared" si="73"/>
        <v>#REF!</v>
      </c>
    </row>
    <row r="266" spans="1:48" ht="12.75">
      <c r="A266" t="s">
        <v>560</v>
      </c>
      <c r="B266" t="s">
        <v>60</v>
      </c>
      <c r="C266" t="s">
        <v>561</v>
      </c>
      <c r="D266">
        <v>15</v>
      </c>
      <c r="E266">
        <v>55244.4</v>
      </c>
      <c r="F266">
        <v>160.3</v>
      </c>
      <c r="G266">
        <v>94333.6</v>
      </c>
      <c r="H266">
        <v>-0.581</v>
      </c>
      <c r="I266">
        <v>56891.5</v>
      </c>
      <c r="J266">
        <v>-0.032</v>
      </c>
      <c r="K266">
        <v>2452397.80744792</v>
      </c>
      <c r="L266" s="2">
        <f t="shared" si="74"/>
        <v>0.8074479200877249</v>
      </c>
      <c r="N266" s="2">
        <f t="shared" si="75"/>
        <v>-0.581</v>
      </c>
      <c r="O266" s="1">
        <f t="shared" si="76"/>
        <v>2452397.80744792</v>
      </c>
      <c r="P266" s="2">
        <f t="shared" si="77"/>
        <v>-0.581</v>
      </c>
      <c r="Q266" s="1">
        <f t="shared" si="78"/>
        <v>397.8074479200877</v>
      </c>
      <c r="R266" s="2">
        <f t="shared" si="79"/>
        <v>-0.581</v>
      </c>
      <c r="AI266" s="1">
        <f t="shared" si="64"/>
        <v>2452397.80744792</v>
      </c>
      <c r="AJ266" s="2">
        <f t="shared" si="65"/>
        <v>11.849</v>
      </c>
      <c r="AN266" t="e">
        <f t="shared" si="66"/>
        <v>#REF!</v>
      </c>
      <c r="AO266" t="str">
        <f t="shared" si="67"/>
        <v>020503.30736</v>
      </c>
      <c r="AP266" s="2">
        <f t="shared" si="68"/>
        <v>11.849</v>
      </c>
      <c r="AQ266" s="2" t="e">
        <f t="shared" si="69"/>
        <v>#REF!</v>
      </c>
      <c r="AR266" t="e">
        <f t="shared" si="70"/>
        <v>#REF!</v>
      </c>
      <c r="AT266">
        <f t="shared" si="71"/>
        <v>397.8074479200877</v>
      </c>
      <c r="AU266" s="2">
        <f t="shared" si="72"/>
        <v>11.849</v>
      </c>
      <c r="AV266" t="e">
        <f t="shared" si="73"/>
        <v>#REF!</v>
      </c>
    </row>
    <row r="267" spans="1:48" ht="12.75">
      <c r="A267" t="s">
        <v>562</v>
      </c>
      <c r="B267" t="s">
        <v>60</v>
      </c>
      <c r="C267" t="s">
        <v>563</v>
      </c>
      <c r="D267">
        <v>15</v>
      </c>
      <c r="E267">
        <v>55799</v>
      </c>
      <c r="F267">
        <v>159.9</v>
      </c>
      <c r="G267">
        <v>93756.1</v>
      </c>
      <c r="H267">
        <v>-0.563</v>
      </c>
      <c r="I267">
        <v>56109.4</v>
      </c>
      <c r="J267">
        <v>-0.006</v>
      </c>
      <c r="K267">
        <v>2452397.80791088</v>
      </c>
      <c r="L267" s="2">
        <f t="shared" si="74"/>
        <v>0.807910880073905</v>
      </c>
      <c r="N267" s="2">
        <f t="shared" si="75"/>
        <v>-0.563</v>
      </c>
      <c r="O267" s="1">
        <f t="shared" si="76"/>
        <v>2452397.80791088</v>
      </c>
      <c r="P267" s="2">
        <f t="shared" si="77"/>
        <v>-0.563</v>
      </c>
      <c r="Q267" s="1">
        <f t="shared" si="78"/>
        <v>397.8079108800739</v>
      </c>
      <c r="R267" s="2">
        <f t="shared" si="79"/>
        <v>-0.563</v>
      </c>
      <c r="AI267" s="1">
        <f t="shared" si="64"/>
        <v>2452397.80791088</v>
      </c>
      <c r="AJ267" s="2">
        <f t="shared" si="65"/>
        <v>11.866999999999999</v>
      </c>
      <c r="AN267" t="e">
        <f t="shared" si="66"/>
        <v>#REF!</v>
      </c>
      <c r="AO267" t="str">
        <f t="shared" si="67"/>
        <v>020503.30782</v>
      </c>
      <c r="AP267" s="2">
        <f t="shared" si="68"/>
        <v>11.866999999999999</v>
      </c>
      <c r="AQ267" s="2" t="e">
        <f t="shared" si="69"/>
        <v>#REF!</v>
      </c>
      <c r="AR267" t="e">
        <f t="shared" si="70"/>
        <v>#REF!</v>
      </c>
      <c r="AT267">
        <f t="shared" si="71"/>
        <v>397.8079108800739</v>
      </c>
      <c r="AU267" s="2">
        <f t="shared" si="72"/>
        <v>11.866999999999999</v>
      </c>
      <c r="AV267" t="e">
        <f t="shared" si="73"/>
        <v>#REF!</v>
      </c>
    </row>
    <row r="268" spans="1:48" ht="12.75">
      <c r="A268" t="s">
        <v>564</v>
      </c>
      <c r="B268" t="s">
        <v>60</v>
      </c>
      <c r="C268" t="s">
        <v>565</v>
      </c>
      <c r="D268">
        <v>15</v>
      </c>
      <c r="E268">
        <v>55435.8</v>
      </c>
      <c r="F268">
        <v>160</v>
      </c>
      <c r="G268">
        <v>92340</v>
      </c>
      <c r="H268">
        <v>-0.554</v>
      </c>
      <c r="I268">
        <v>57862.5</v>
      </c>
      <c r="J268">
        <v>-0.047</v>
      </c>
      <c r="K268">
        <v>2452397.80837384</v>
      </c>
      <c r="L268" s="2">
        <f t="shared" si="74"/>
        <v>0.8083738400600851</v>
      </c>
      <c r="N268" s="2">
        <f t="shared" si="75"/>
        <v>-0.554</v>
      </c>
      <c r="O268" s="1">
        <f t="shared" si="76"/>
        <v>2452397.80837384</v>
      </c>
      <c r="P268" s="2">
        <f t="shared" si="77"/>
        <v>-0.554</v>
      </c>
      <c r="Q268" s="1">
        <f t="shared" si="78"/>
        <v>397.8083738400601</v>
      </c>
      <c r="R268" s="2">
        <f t="shared" si="79"/>
        <v>-0.554</v>
      </c>
      <c r="AI268" s="1">
        <f t="shared" si="64"/>
        <v>2452397.80837384</v>
      </c>
      <c r="AJ268" s="2">
        <f t="shared" si="65"/>
        <v>11.876</v>
      </c>
      <c r="AN268" t="e">
        <f t="shared" si="66"/>
        <v>#REF!</v>
      </c>
      <c r="AO268" t="str">
        <f t="shared" si="67"/>
        <v>020503.30828</v>
      </c>
      <c r="AP268" s="2">
        <f t="shared" si="68"/>
        <v>11.876</v>
      </c>
      <c r="AQ268" s="2" t="e">
        <f t="shared" si="69"/>
        <v>#REF!</v>
      </c>
      <c r="AR268" t="e">
        <f t="shared" si="70"/>
        <v>#REF!</v>
      </c>
      <c r="AT268">
        <f t="shared" si="71"/>
        <v>397.8083738400601</v>
      </c>
      <c r="AU268" s="2">
        <f t="shared" si="72"/>
        <v>11.876</v>
      </c>
      <c r="AV268" t="e">
        <f t="shared" si="73"/>
        <v>#REF!</v>
      </c>
    </row>
    <row r="269" spans="1:48" ht="12.75">
      <c r="A269" t="s">
        <v>566</v>
      </c>
      <c r="B269" t="s">
        <v>60</v>
      </c>
      <c r="C269" t="s">
        <v>567</v>
      </c>
      <c r="D269">
        <v>15</v>
      </c>
      <c r="E269">
        <v>55629.1</v>
      </c>
      <c r="F269">
        <v>159.5</v>
      </c>
      <c r="G269">
        <v>86989.3</v>
      </c>
      <c r="H269">
        <v>-0.485</v>
      </c>
      <c r="I269">
        <v>56829.7</v>
      </c>
      <c r="J269">
        <v>-0.023</v>
      </c>
      <c r="K269">
        <v>2452397.80883681</v>
      </c>
      <c r="L269" s="2">
        <f t="shared" si="74"/>
        <v>0.8088368098251522</v>
      </c>
      <c r="N269" s="2">
        <f t="shared" si="75"/>
        <v>-0.485</v>
      </c>
      <c r="O269" s="1">
        <f t="shared" si="76"/>
        <v>2452397.80883681</v>
      </c>
      <c r="P269" s="2">
        <f t="shared" si="77"/>
        <v>-0.485</v>
      </c>
      <c r="Q269" s="1">
        <f t="shared" si="78"/>
        <v>397.80883680982515</v>
      </c>
      <c r="R269" s="2">
        <f t="shared" si="79"/>
        <v>-0.485</v>
      </c>
      <c r="AI269" s="1">
        <f t="shared" si="64"/>
        <v>2452397.80883681</v>
      </c>
      <c r="AJ269" s="2">
        <f t="shared" si="65"/>
        <v>11.945</v>
      </c>
      <c r="AN269" t="e">
        <f t="shared" si="66"/>
        <v>#REF!</v>
      </c>
      <c r="AO269" t="str">
        <f t="shared" si="67"/>
        <v>020503.30875</v>
      </c>
      <c r="AP269" s="2">
        <f t="shared" si="68"/>
        <v>11.945</v>
      </c>
      <c r="AQ269" s="2" t="e">
        <f t="shared" si="69"/>
        <v>#REF!</v>
      </c>
      <c r="AR269" t="e">
        <f t="shared" si="70"/>
        <v>#REF!</v>
      </c>
      <c r="AT269">
        <f t="shared" si="71"/>
        <v>397.80883680982515</v>
      </c>
      <c r="AU269" s="2">
        <f t="shared" si="72"/>
        <v>11.945</v>
      </c>
      <c r="AV269" t="e">
        <f t="shared" si="73"/>
        <v>#REF!</v>
      </c>
    </row>
    <row r="270" spans="1:48" ht="12.75">
      <c r="A270" t="s">
        <v>568</v>
      </c>
      <c r="B270" t="s">
        <v>60</v>
      </c>
      <c r="C270" t="s">
        <v>569</v>
      </c>
      <c r="D270">
        <v>15</v>
      </c>
      <c r="E270">
        <v>55816.8</v>
      </c>
      <c r="F270">
        <v>159.8</v>
      </c>
      <c r="G270">
        <v>81754.3</v>
      </c>
      <c r="H270">
        <v>-0.414</v>
      </c>
      <c r="I270">
        <v>56696.4</v>
      </c>
      <c r="J270">
        <v>-0.017</v>
      </c>
      <c r="K270">
        <v>2452397.80929977</v>
      </c>
      <c r="L270" s="2">
        <f t="shared" si="74"/>
        <v>0.8092997698113322</v>
      </c>
      <c r="N270" s="2">
        <f t="shared" si="75"/>
        <v>-0.414</v>
      </c>
      <c r="O270" s="1">
        <f t="shared" si="76"/>
        <v>2452397.80929977</v>
      </c>
      <c r="P270" s="2">
        <f t="shared" si="77"/>
        <v>-0.414</v>
      </c>
      <c r="Q270" s="1">
        <f t="shared" si="78"/>
        <v>397.80929976981133</v>
      </c>
      <c r="R270" s="2">
        <f t="shared" si="79"/>
        <v>-0.414</v>
      </c>
      <c r="AI270" s="1">
        <f t="shared" si="64"/>
        <v>2452397.80929977</v>
      </c>
      <c r="AJ270" s="2">
        <f t="shared" si="65"/>
        <v>12.016</v>
      </c>
      <c r="AN270" t="e">
        <f t="shared" si="66"/>
        <v>#REF!</v>
      </c>
      <c r="AO270" t="str">
        <f t="shared" si="67"/>
        <v>020503.30921</v>
      </c>
      <c r="AP270" s="2">
        <f t="shared" si="68"/>
        <v>12.016</v>
      </c>
      <c r="AQ270" s="2" t="e">
        <f t="shared" si="69"/>
        <v>#REF!</v>
      </c>
      <c r="AR270" t="e">
        <f t="shared" si="70"/>
        <v>#REF!</v>
      </c>
      <c r="AT270">
        <f t="shared" si="71"/>
        <v>397.80929976981133</v>
      </c>
      <c r="AU270" s="2">
        <f t="shared" si="72"/>
        <v>12.016</v>
      </c>
      <c r="AV270" t="e">
        <f t="shared" si="73"/>
        <v>#REF!</v>
      </c>
    </row>
    <row r="271" spans="1:48" ht="12.75">
      <c r="A271" t="s">
        <v>570</v>
      </c>
      <c r="B271" t="s">
        <v>60</v>
      </c>
      <c r="C271" t="s">
        <v>571</v>
      </c>
      <c r="D271">
        <v>15</v>
      </c>
      <c r="E271">
        <v>56185.8</v>
      </c>
      <c r="F271">
        <v>161.1</v>
      </c>
      <c r="G271">
        <v>79611.7</v>
      </c>
      <c r="H271">
        <v>-0.378</v>
      </c>
      <c r="I271">
        <v>56864</v>
      </c>
      <c r="J271">
        <v>-0.013</v>
      </c>
      <c r="K271">
        <v>2452397.80976273</v>
      </c>
      <c r="L271" s="2">
        <f t="shared" si="74"/>
        <v>0.8097627297975123</v>
      </c>
      <c r="N271" s="2">
        <f t="shared" si="75"/>
        <v>-0.378</v>
      </c>
      <c r="O271" s="1">
        <f t="shared" si="76"/>
        <v>2452397.80976273</v>
      </c>
      <c r="P271" s="2">
        <f t="shared" si="77"/>
        <v>-0.378</v>
      </c>
      <c r="Q271" s="1">
        <f t="shared" si="78"/>
        <v>397.8097627297975</v>
      </c>
      <c r="R271" s="2">
        <f t="shared" si="79"/>
        <v>-0.378</v>
      </c>
      <c r="AI271" s="1">
        <f t="shared" si="64"/>
        <v>2452397.80976273</v>
      </c>
      <c r="AJ271" s="2">
        <f t="shared" si="65"/>
        <v>12.052</v>
      </c>
      <c r="AN271" t="e">
        <f t="shared" si="66"/>
        <v>#REF!</v>
      </c>
      <c r="AO271" t="str">
        <f t="shared" si="67"/>
        <v>020503.30967</v>
      </c>
      <c r="AP271" s="2">
        <f t="shared" si="68"/>
        <v>12.052</v>
      </c>
      <c r="AQ271" s="2" t="e">
        <f t="shared" si="69"/>
        <v>#REF!</v>
      </c>
      <c r="AR271" t="e">
        <f t="shared" si="70"/>
        <v>#REF!</v>
      </c>
      <c r="AT271">
        <f t="shared" si="71"/>
        <v>397.8097627297975</v>
      </c>
      <c r="AU271" s="2">
        <f t="shared" si="72"/>
        <v>12.052</v>
      </c>
      <c r="AV271" t="e">
        <f t="shared" si="73"/>
        <v>#REF!</v>
      </c>
    </row>
    <row r="272" spans="1:48" ht="12.75">
      <c r="A272" t="s">
        <v>572</v>
      </c>
      <c r="B272" t="s">
        <v>60</v>
      </c>
      <c r="C272" t="s">
        <v>573</v>
      </c>
      <c r="D272">
        <v>15</v>
      </c>
      <c r="E272">
        <v>55761.7</v>
      </c>
      <c r="F272">
        <v>160.5</v>
      </c>
      <c r="G272">
        <v>79145.1</v>
      </c>
      <c r="H272">
        <v>-0.38</v>
      </c>
      <c r="I272">
        <v>57274.1</v>
      </c>
      <c r="J272">
        <v>-0.029</v>
      </c>
      <c r="K272">
        <v>2452397.81021412</v>
      </c>
      <c r="L272" s="2">
        <f t="shared" si="74"/>
        <v>0.8102141199633479</v>
      </c>
      <c r="N272" s="2">
        <f t="shared" si="75"/>
        <v>-0.38</v>
      </c>
      <c r="O272" s="1">
        <f t="shared" si="76"/>
        <v>2452397.81021412</v>
      </c>
      <c r="P272" s="2">
        <f t="shared" si="77"/>
        <v>-0.38</v>
      </c>
      <c r="Q272" s="1">
        <f t="shared" si="78"/>
        <v>397.81021411996335</v>
      </c>
      <c r="R272" s="2">
        <f t="shared" si="79"/>
        <v>-0.38</v>
      </c>
      <c r="AI272" s="1">
        <f t="shared" si="64"/>
        <v>2452397.81021412</v>
      </c>
      <c r="AJ272" s="2">
        <f t="shared" si="65"/>
        <v>12.049999999999999</v>
      </c>
      <c r="AN272" t="e">
        <f t="shared" si="66"/>
        <v>#REF!</v>
      </c>
      <c r="AO272" t="str">
        <f t="shared" si="67"/>
        <v>020503.31012</v>
      </c>
      <c r="AP272" s="2">
        <f t="shared" si="68"/>
        <v>12.049999999999999</v>
      </c>
      <c r="AQ272" s="2" t="e">
        <f t="shared" si="69"/>
        <v>#REF!</v>
      </c>
      <c r="AR272" t="e">
        <f t="shared" si="70"/>
        <v>#REF!</v>
      </c>
      <c r="AT272">
        <f t="shared" si="71"/>
        <v>397.81021411996335</v>
      </c>
      <c r="AU272" s="2">
        <f t="shared" si="72"/>
        <v>12.049999999999999</v>
      </c>
      <c r="AV272" t="e">
        <f t="shared" si="73"/>
        <v>#REF!</v>
      </c>
    </row>
    <row r="273" spans="1:48" ht="12.75">
      <c r="A273" t="s">
        <v>574</v>
      </c>
      <c r="B273" t="s">
        <v>60</v>
      </c>
      <c r="C273" t="s">
        <v>575</v>
      </c>
      <c r="D273">
        <v>15</v>
      </c>
      <c r="E273">
        <v>56014.1</v>
      </c>
      <c r="F273">
        <v>161.8</v>
      </c>
      <c r="G273">
        <v>76808.1</v>
      </c>
      <c r="H273">
        <v>-0.343</v>
      </c>
      <c r="I273">
        <v>56585.4</v>
      </c>
      <c r="J273">
        <v>-0.011</v>
      </c>
      <c r="K273">
        <v>2452397.81067708</v>
      </c>
      <c r="L273" s="2">
        <f t="shared" si="74"/>
        <v>0.810677079949528</v>
      </c>
      <c r="N273" s="2">
        <f t="shared" si="75"/>
        <v>-0.343</v>
      </c>
      <c r="O273" s="1">
        <f t="shared" si="76"/>
        <v>2452397.81067708</v>
      </c>
      <c r="P273" s="2">
        <f t="shared" si="77"/>
        <v>-0.343</v>
      </c>
      <c r="Q273" s="1">
        <f t="shared" si="78"/>
        <v>397.8106770799495</v>
      </c>
      <c r="R273" s="2">
        <f t="shared" si="79"/>
        <v>-0.343</v>
      </c>
      <c r="AI273" s="1">
        <f t="shared" si="64"/>
        <v>2452397.81067708</v>
      </c>
      <c r="AJ273" s="2">
        <f t="shared" si="65"/>
        <v>12.087</v>
      </c>
      <c r="AN273" t="e">
        <f t="shared" si="66"/>
        <v>#REF!</v>
      </c>
      <c r="AO273" t="str">
        <f t="shared" si="67"/>
        <v>020503.31059</v>
      </c>
      <c r="AP273" s="2">
        <f t="shared" si="68"/>
        <v>12.087</v>
      </c>
      <c r="AQ273" s="2" t="e">
        <f t="shared" si="69"/>
        <v>#REF!</v>
      </c>
      <c r="AR273" t="e">
        <f t="shared" si="70"/>
        <v>#REF!</v>
      </c>
      <c r="AT273">
        <f t="shared" si="71"/>
        <v>397.8106770799495</v>
      </c>
      <c r="AU273" s="2">
        <f t="shared" si="72"/>
        <v>12.087</v>
      </c>
      <c r="AV273" t="e">
        <f t="shared" si="73"/>
        <v>#REF!</v>
      </c>
    </row>
    <row r="274" spans="1:48" ht="12.75">
      <c r="A274" t="s">
        <v>576</v>
      </c>
      <c r="B274" t="s">
        <v>60</v>
      </c>
      <c r="C274" t="s">
        <v>577</v>
      </c>
      <c r="D274">
        <v>15</v>
      </c>
      <c r="E274">
        <v>56530.2</v>
      </c>
      <c r="F274">
        <v>162.6</v>
      </c>
      <c r="G274">
        <v>76087.8</v>
      </c>
      <c r="H274">
        <v>-0.323</v>
      </c>
      <c r="I274">
        <v>56942.8</v>
      </c>
      <c r="J274">
        <v>-0.008</v>
      </c>
      <c r="K274">
        <v>2452397.81115162</v>
      </c>
      <c r="L274" s="2">
        <f t="shared" si="74"/>
        <v>0.8111516200006008</v>
      </c>
      <c r="N274" s="2">
        <f t="shared" si="75"/>
        <v>-0.323</v>
      </c>
      <c r="O274" s="1">
        <f t="shared" si="76"/>
        <v>2452397.81115162</v>
      </c>
      <c r="P274" s="2">
        <f t="shared" si="77"/>
        <v>-0.323</v>
      </c>
      <c r="Q274" s="1">
        <f t="shared" si="78"/>
        <v>397.8111516200006</v>
      </c>
      <c r="R274" s="2">
        <f t="shared" si="79"/>
        <v>-0.323</v>
      </c>
      <c r="AI274" s="1">
        <f t="shared" si="64"/>
        <v>2452397.81115162</v>
      </c>
      <c r="AJ274" s="2">
        <f t="shared" si="65"/>
        <v>12.107</v>
      </c>
      <c r="AN274" t="e">
        <f t="shared" si="66"/>
        <v>#REF!</v>
      </c>
      <c r="AO274" t="str">
        <f t="shared" si="67"/>
        <v>020503.31106</v>
      </c>
      <c r="AP274" s="2">
        <f t="shared" si="68"/>
        <v>12.107</v>
      </c>
      <c r="AQ274" s="2" t="e">
        <f t="shared" si="69"/>
        <v>#REF!</v>
      </c>
      <c r="AR274" t="e">
        <f t="shared" si="70"/>
        <v>#REF!</v>
      </c>
      <c r="AT274">
        <f t="shared" si="71"/>
        <v>397.8111516200006</v>
      </c>
      <c r="AU274" s="2">
        <f t="shared" si="72"/>
        <v>12.107</v>
      </c>
      <c r="AV274" t="e">
        <f t="shared" si="73"/>
        <v>#REF!</v>
      </c>
    </row>
    <row r="275" spans="1:48" ht="12.75">
      <c r="A275" t="s">
        <v>578</v>
      </c>
      <c r="B275" t="s">
        <v>60</v>
      </c>
      <c r="C275" t="s">
        <v>579</v>
      </c>
      <c r="D275">
        <v>15</v>
      </c>
      <c r="E275">
        <v>55234.7</v>
      </c>
      <c r="F275">
        <v>166.7</v>
      </c>
      <c r="G275">
        <v>75414.7</v>
      </c>
      <c r="H275">
        <v>-0.338</v>
      </c>
      <c r="I275">
        <v>56730.7</v>
      </c>
      <c r="J275">
        <v>-0.029</v>
      </c>
      <c r="K275">
        <v>2452397.81161458</v>
      </c>
      <c r="L275" s="2">
        <f t="shared" si="74"/>
        <v>0.8116145799867809</v>
      </c>
      <c r="N275" s="2">
        <f t="shared" si="75"/>
        <v>-0.338</v>
      </c>
      <c r="O275" s="1">
        <f t="shared" si="76"/>
        <v>2452397.81161458</v>
      </c>
      <c r="P275" s="2">
        <f t="shared" si="77"/>
        <v>-0.338</v>
      </c>
      <c r="Q275" s="1">
        <f t="shared" si="78"/>
        <v>397.8116145799868</v>
      </c>
      <c r="R275" s="2">
        <f t="shared" si="79"/>
        <v>-0.338</v>
      </c>
      <c r="AI275" s="1">
        <f t="shared" si="64"/>
        <v>2452397.81161458</v>
      </c>
      <c r="AJ275" s="2">
        <f t="shared" si="65"/>
        <v>12.092</v>
      </c>
      <c r="AN275" t="e">
        <f t="shared" si="66"/>
        <v>#REF!</v>
      </c>
      <c r="AO275" t="str">
        <f t="shared" si="67"/>
        <v>020503.31152</v>
      </c>
      <c r="AP275" s="2">
        <f t="shared" si="68"/>
        <v>12.092</v>
      </c>
      <c r="AQ275" s="2" t="e">
        <f t="shared" si="69"/>
        <v>#REF!</v>
      </c>
      <c r="AR275" t="e">
        <f t="shared" si="70"/>
        <v>#REF!</v>
      </c>
      <c r="AT275">
        <f t="shared" si="71"/>
        <v>397.8116145799868</v>
      </c>
      <c r="AU275" s="2">
        <f t="shared" si="72"/>
        <v>12.092</v>
      </c>
      <c r="AV275" t="e">
        <f t="shared" si="73"/>
        <v>#REF!</v>
      </c>
    </row>
    <row r="276" spans="1:48" ht="12.75">
      <c r="A276" t="s">
        <v>580</v>
      </c>
      <c r="B276" t="s">
        <v>60</v>
      </c>
      <c r="C276" t="s">
        <v>581</v>
      </c>
      <c r="D276">
        <v>15</v>
      </c>
      <c r="E276">
        <v>55733.9</v>
      </c>
      <c r="F276">
        <v>163.7</v>
      </c>
      <c r="G276">
        <v>75236.2</v>
      </c>
      <c r="H276">
        <v>-0.326</v>
      </c>
      <c r="I276">
        <v>57004.6</v>
      </c>
      <c r="J276">
        <v>-0.024</v>
      </c>
      <c r="K276">
        <v>2452397.81207755</v>
      </c>
      <c r="L276" s="2">
        <f t="shared" si="74"/>
        <v>0.8120775502175093</v>
      </c>
      <c r="N276" s="2">
        <f t="shared" si="75"/>
        <v>-0.326</v>
      </c>
      <c r="O276" s="1">
        <f t="shared" si="76"/>
        <v>2452397.81207755</v>
      </c>
      <c r="P276" s="2">
        <f t="shared" si="77"/>
        <v>-0.326</v>
      </c>
      <c r="Q276" s="1">
        <f t="shared" si="78"/>
        <v>397.8120775502175</v>
      </c>
      <c r="R276" s="2">
        <f t="shared" si="79"/>
        <v>-0.326</v>
      </c>
      <c r="AI276" s="1">
        <f t="shared" si="64"/>
        <v>2452397.81207755</v>
      </c>
      <c r="AJ276" s="2">
        <f t="shared" si="65"/>
        <v>12.104</v>
      </c>
      <c r="AN276" t="e">
        <f t="shared" si="66"/>
        <v>#REF!</v>
      </c>
      <c r="AO276" t="str">
        <f t="shared" si="67"/>
        <v>020503.31199</v>
      </c>
      <c r="AP276" s="2">
        <f t="shared" si="68"/>
        <v>12.104</v>
      </c>
      <c r="AQ276" s="2" t="e">
        <f t="shared" si="69"/>
        <v>#REF!</v>
      </c>
      <c r="AR276" t="e">
        <f t="shared" si="70"/>
        <v>#REF!</v>
      </c>
      <c r="AT276">
        <f t="shared" si="71"/>
        <v>397.8120775502175</v>
      </c>
      <c r="AU276" s="2">
        <f t="shared" si="72"/>
        <v>12.104</v>
      </c>
      <c r="AV276" t="e">
        <f t="shared" si="73"/>
        <v>#REF!</v>
      </c>
    </row>
    <row r="277" spans="1:48" ht="12.75">
      <c r="A277" t="s">
        <v>582</v>
      </c>
      <c r="B277" t="s">
        <v>60</v>
      </c>
      <c r="C277" t="s">
        <v>583</v>
      </c>
      <c r="D277">
        <v>15</v>
      </c>
      <c r="E277">
        <v>55562.1</v>
      </c>
      <c r="F277">
        <v>164.2</v>
      </c>
      <c r="G277">
        <v>75868.6</v>
      </c>
      <c r="H277">
        <v>-0.338</v>
      </c>
      <c r="I277">
        <v>57263.5</v>
      </c>
      <c r="J277">
        <v>-0.033</v>
      </c>
      <c r="K277">
        <v>2452397.81254051</v>
      </c>
      <c r="L277" s="2">
        <f t="shared" si="74"/>
        <v>0.8125405102036893</v>
      </c>
      <c r="N277" s="2">
        <f t="shared" si="75"/>
        <v>-0.338</v>
      </c>
      <c r="O277" s="1">
        <f t="shared" si="76"/>
        <v>2452397.81254051</v>
      </c>
      <c r="P277" s="2">
        <f t="shared" si="77"/>
        <v>-0.338</v>
      </c>
      <c r="Q277" s="1">
        <f t="shared" si="78"/>
        <v>397.8125405102037</v>
      </c>
      <c r="R277" s="2">
        <f t="shared" si="79"/>
        <v>-0.338</v>
      </c>
      <c r="AI277" s="1">
        <f t="shared" si="64"/>
        <v>2452397.81254051</v>
      </c>
      <c r="AJ277" s="2">
        <f t="shared" si="65"/>
        <v>12.092</v>
      </c>
      <c r="AN277" t="e">
        <f t="shared" si="66"/>
        <v>#REF!</v>
      </c>
      <c r="AO277" t="str">
        <f t="shared" si="67"/>
        <v>020503.31245</v>
      </c>
      <c r="AP277" s="2">
        <f t="shared" si="68"/>
        <v>12.092</v>
      </c>
      <c r="AQ277" s="2" t="e">
        <f t="shared" si="69"/>
        <v>#REF!</v>
      </c>
      <c r="AR277" t="e">
        <f t="shared" si="70"/>
        <v>#REF!</v>
      </c>
      <c r="AT277">
        <f t="shared" si="71"/>
        <v>397.8125405102037</v>
      </c>
      <c r="AU277" s="2">
        <f t="shared" si="72"/>
        <v>12.092</v>
      </c>
      <c r="AV277" t="e">
        <f t="shared" si="73"/>
        <v>#REF!</v>
      </c>
    </row>
    <row r="278" spans="1:48" ht="12.75">
      <c r="A278" t="s">
        <v>584</v>
      </c>
      <c r="B278" t="s">
        <v>60</v>
      </c>
      <c r="C278" t="s">
        <v>585</v>
      </c>
      <c r="D278">
        <v>15</v>
      </c>
      <c r="E278">
        <v>55844.7</v>
      </c>
      <c r="F278">
        <v>164.3</v>
      </c>
      <c r="G278">
        <v>77336.9</v>
      </c>
      <c r="H278">
        <v>-0.354</v>
      </c>
      <c r="I278">
        <v>57425.4</v>
      </c>
      <c r="J278">
        <v>-0.03</v>
      </c>
      <c r="K278">
        <v>2452397.8129919</v>
      </c>
      <c r="L278" s="2">
        <f t="shared" si="74"/>
        <v>0.8129918999038637</v>
      </c>
      <c r="N278" s="2">
        <f t="shared" si="75"/>
        <v>-0.354</v>
      </c>
      <c r="O278" s="1">
        <f t="shared" si="76"/>
        <v>2452397.8129919</v>
      </c>
      <c r="P278" s="2">
        <f t="shared" si="77"/>
        <v>-0.354</v>
      </c>
      <c r="Q278" s="1">
        <f t="shared" si="78"/>
        <v>397.81299189990386</v>
      </c>
      <c r="R278" s="2">
        <f t="shared" si="79"/>
        <v>-0.354</v>
      </c>
      <c r="AI278" s="1">
        <f t="shared" si="64"/>
        <v>2452397.8129919</v>
      </c>
      <c r="AJ278" s="2">
        <f t="shared" si="65"/>
        <v>12.076</v>
      </c>
      <c r="AN278" t="e">
        <f t="shared" si="66"/>
        <v>#REF!</v>
      </c>
      <c r="AO278" t="str">
        <f t="shared" si="67"/>
        <v>020503.31290</v>
      </c>
      <c r="AP278" s="2">
        <f t="shared" si="68"/>
        <v>12.076</v>
      </c>
      <c r="AQ278" s="2" t="e">
        <f t="shared" si="69"/>
        <v>#REF!</v>
      </c>
      <c r="AR278" t="e">
        <f t="shared" si="70"/>
        <v>#REF!</v>
      </c>
      <c r="AT278">
        <f t="shared" si="71"/>
        <v>397.81299189990386</v>
      </c>
      <c r="AU278" s="2">
        <f t="shared" si="72"/>
        <v>12.076</v>
      </c>
      <c r="AV278" t="e">
        <f t="shared" si="73"/>
        <v>#REF!</v>
      </c>
    </row>
    <row r="279" spans="1:48" ht="12.75">
      <c r="A279" t="s">
        <v>586</v>
      </c>
      <c r="B279" t="s">
        <v>60</v>
      </c>
      <c r="C279" t="s">
        <v>587</v>
      </c>
      <c r="D279">
        <v>15</v>
      </c>
      <c r="E279">
        <v>56043.7</v>
      </c>
      <c r="F279">
        <v>162.7</v>
      </c>
      <c r="G279">
        <v>79972.5</v>
      </c>
      <c r="H279">
        <v>-0.386</v>
      </c>
      <c r="I279">
        <v>57777.5</v>
      </c>
      <c r="J279">
        <v>-0.033</v>
      </c>
      <c r="K279">
        <v>2452397.81346644</v>
      </c>
      <c r="L279" s="2">
        <f t="shared" si="74"/>
        <v>0.8134664399549365</v>
      </c>
      <c r="N279" s="2">
        <f t="shared" si="75"/>
        <v>-0.386</v>
      </c>
      <c r="O279" s="1">
        <f t="shared" si="76"/>
        <v>2452397.81346644</v>
      </c>
      <c r="P279" s="2">
        <f t="shared" si="77"/>
        <v>-0.386</v>
      </c>
      <c r="Q279" s="1">
        <f t="shared" si="78"/>
        <v>397.81346643995494</v>
      </c>
      <c r="R279" s="2">
        <f t="shared" si="79"/>
        <v>-0.386</v>
      </c>
      <c r="AI279" s="1">
        <f t="shared" si="64"/>
        <v>2452397.81346644</v>
      </c>
      <c r="AJ279" s="2">
        <f t="shared" si="65"/>
        <v>12.044</v>
      </c>
      <c r="AN279" t="e">
        <f t="shared" si="66"/>
        <v>#REF!</v>
      </c>
      <c r="AO279" t="str">
        <f t="shared" si="67"/>
        <v>020503.31337</v>
      </c>
      <c r="AP279" s="2">
        <f t="shared" si="68"/>
        <v>12.044</v>
      </c>
      <c r="AQ279" s="2" t="e">
        <f t="shared" si="69"/>
        <v>#REF!</v>
      </c>
      <c r="AR279" t="e">
        <f t="shared" si="70"/>
        <v>#REF!</v>
      </c>
      <c r="AT279">
        <f t="shared" si="71"/>
        <v>397.81346643995494</v>
      </c>
      <c r="AU279" s="2">
        <f t="shared" si="72"/>
        <v>12.044</v>
      </c>
      <c r="AV279" t="e">
        <f t="shared" si="73"/>
        <v>#REF!</v>
      </c>
    </row>
    <row r="280" spans="1:48" ht="12.75">
      <c r="A280" t="s">
        <v>588</v>
      </c>
      <c r="B280" t="s">
        <v>60</v>
      </c>
      <c r="C280" t="s">
        <v>589</v>
      </c>
      <c r="D280">
        <v>15</v>
      </c>
      <c r="E280">
        <v>55909.8</v>
      </c>
      <c r="F280">
        <v>164.6</v>
      </c>
      <c r="G280">
        <v>80275.9</v>
      </c>
      <c r="H280">
        <v>-0.393</v>
      </c>
      <c r="I280">
        <v>57423.4</v>
      </c>
      <c r="J280">
        <v>-0.029</v>
      </c>
      <c r="K280">
        <v>2452397.8139294</v>
      </c>
      <c r="L280" s="2">
        <f t="shared" si="74"/>
        <v>0.8139293999411166</v>
      </c>
      <c r="N280" s="2">
        <f t="shared" si="75"/>
        <v>-0.393</v>
      </c>
      <c r="O280" s="1">
        <f t="shared" si="76"/>
        <v>2452397.8139294</v>
      </c>
      <c r="P280" s="2">
        <f t="shared" si="77"/>
        <v>-0.393</v>
      </c>
      <c r="Q280" s="1">
        <f t="shared" si="78"/>
        <v>397.8139293999411</v>
      </c>
      <c r="R280" s="2">
        <f t="shared" si="79"/>
        <v>-0.393</v>
      </c>
      <c r="AI280" s="1">
        <f t="shared" si="64"/>
        <v>2452397.8139294</v>
      </c>
      <c r="AJ280" s="2">
        <f t="shared" si="65"/>
        <v>12.036999999999999</v>
      </c>
      <c r="AN280" t="e">
        <f t="shared" si="66"/>
        <v>#REF!</v>
      </c>
      <c r="AO280" t="str">
        <f t="shared" si="67"/>
        <v>020503.31384</v>
      </c>
      <c r="AP280" s="2">
        <f t="shared" si="68"/>
        <v>12.036999999999999</v>
      </c>
      <c r="AQ280" s="2" t="e">
        <f t="shared" si="69"/>
        <v>#REF!</v>
      </c>
      <c r="AR280" t="e">
        <f t="shared" si="70"/>
        <v>#REF!</v>
      </c>
      <c r="AT280">
        <f t="shared" si="71"/>
        <v>397.8139293999411</v>
      </c>
      <c r="AU280" s="2">
        <f t="shared" si="72"/>
        <v>12.036999999999999</v>
      </c>
      <c r="AV280" t="e">
        <f t="shared" si="73"/>
        <v>#REF!</v>
      </c>
    </row>
    <row r="281" spans="1:48" ht="12.75">
      <c r="A281" t="s">
        <v>590</v>
      </c>
      <c r="B281" t="s">
        <v>60</v>
      </c>
      <c r="C281" t="s">
        <v>591</v>
      </c>
      <c r="D281">
        <v>15</v>
      </c>
      <c r="E281">
        <v>56011.4</v>
      </c>
      <c r="F281">
        <v>164.5</v>
      </c>
      <c r="G281">
        <v>79806.3</v>
      </c>
      <c r="H281">
        <v>-0.384</v>
      </c>
      <c r="I281">
        <v>57534.5</v>
      </c>
      <c r="J281">
        <v>-0.029</v>
      </c>
      <c r="K281">
        <v>2452397.81438079</v>
      </c>
      <c r="L281" s="2">
        <f t="shared" si="74"/>
        <v>0.8143807901069522</v>
      </c>
      <c r="N281" s="2">
        <f t="shared" si="75"/>
        <v>-0.384</v>
      </c>
      <c r="O281" s="1">
        <f t="shared" si="76"/>
        <v>2452397.81438079</v>
      </c>
      <c r="P281" s="2">
        <f t="shared" si="77"/>
        <v>-0.384</v>
      </c>
      <c r="Q281" s="1">
        <f t="shared" si="78"/>
        <v>397.81438079010695</v>
      </c>
      <c r="R281" s="2">
        <f t="shared" si="79"/>
        <v>-0.384</v>
      </c>
      <c r="AI281" s="1">
        <f t="shared" si="64"/>
        <v>2452397.81438079</v>
      </c>
      <c r="AJ281" s="2">
        <f t="shared" si="65"/>
        <v>12.046</v>
      </c>
      <c r="AN281" t="e">
        <f t="shared" si="66"/>
        <v>#REF!</v>
      </c>
      <c r="AO281" t="str">
        <f t="shared" si="67"/>
        <v>020503.31429</v>
      </c>
      <c r="AP281" s="2">
        <f t="shared" si="68"/>
        <v>12.046</v>
      </c>
      <c r="AQ281" s="2" t="e">
        <f t="shared" si="69"/>
        <v>#REF!</v>
      </c>
      <c r="AR281" t="e">
        <f t="shared" si="70"/>
        <v>#REF!</v>
      </c>
      <c r="AT281">
        <f t="shared" si="71"/>
        <v>397.81438079010695</v>
      </c>
      <c r="AU281" s="2">
        <f t="shared" si="72"/>
        <v>12.046</v>
      </c>
      <c r="AV281" t="e">
        <f t="shared" si="73"/>
        <v>#REF!</v>
      </c>
    </row>
    <row r="282" spans="1:48" ht="12.75">
      <c r="A282" t="s">
        <v>592</v>
      </c>
      <c r="B282" t="s">
        <v>60</v>
      </c>
      <c r="C282" t="s">
        <v>593</v>
      </c>
      <c r="D282">
        <v>15</v>
      </c>
      <c r="E282">
        <v>56090.2</v>
      </c>
      <c r="F282">
        <v>165.2</v>
      </c>
      <c r="G282">
        <v>80556.7</v>
      </c>
      <c r="H282">
        <v>-0.393</v>
      </c>
      <c r="I282">
        <v>57289.3</v>
      </c>
      <c r="J282">
        <v>-0.023</v>
      </c>
      <c r="K282">
        <v>2452397.81484375</v>
      </c>
      <c r="L282" s="2">
        <f t="shared" si="74"/>
        <v>0.8148437500931323</v>
      </c>
      <c r="N282" s="2">
        <f t="shared" si="75"/>
        <v>-0.393</v>
      </c>
      <c r="O282" s="1">
        <f t="shared" si="76"/>
        <v>2452397.81484375</v>
      </c>
      <c r="P282" s="2">
        <f t="shared" si="77"/>
        <v>-0.393</v>
      </c>
      <c r="Q282" s="1">
        <f t="shared" si="78"/>
        <v>397.81484375009313</v>
      </c>
      <c r="R282" s="2">
        <f t="shared" si="79"/>
        <v>-0.393</v>
      </c>
      <c r="AI282" s="1">
        <f t="shared" si="64"/>
        <v>2452397.81484375</v>
      </c>
      <c r="AJ282" s="2">
        <f t="shared" si="65"/>
        <v>12.036999999999999</v>
      </c>
      <c r="AN282" t="e">
        <f t="shared" si="66"/>
        <v>#REF!</v>
      </c>
      <c r="AO282" t="str">
        <f t="shared" si="67"/>
        <v>020503.31475</v>
      </c>
      <c r="AP282" s="2">
        <f t="shared" si="68"/>
        <v>12.036999999999999</v>
      </c>
      <c r="AQ282" s="2" t="e">
        <f t="shared" si="69"/>
        <v>#REF!</v>
      </c>
      <c r="AR282" t="e">
        <f t="shared" si="70"/>
        <v>#REF!</v>
      </c>
      <c r="AT282">
        <f t="shared" si="71"/>
        <v>397.81484375009313</v>
      </c>
      <c r="AU282" s="2">
        <f t="shared" si="72"/>
        <v>12.036999999999999</v>
      </c>
      <c r="AV282" t="e">
        <f t="shared" si="73"/>
        <v>#REF!</v>
      </c>
    </row>
    <row r="283" spans="1:48" ht="12.75">
      <c r="A283" t="s">
        <v>594</v>
      </c>
      <c r="B283" t="s">
        <v>60</v>
      </c>
      <c r="C283" t="s">
        <v>595</v>
      </c>
      <c r="D283">
        <v>15</v>
      </c>
      <c r="E283">
        <v>56191.8</v>
      </c>
      <c r="F283">
        <v>168</v>
      </c>
      <c r="G283">
        <v>80601.9</v>
      </c>
      <c r="H283">
        <v>-0.392</v>
      </c>
      <c r="I283">
        <v>57606.2</v>
      </c>
      <c r="J283">
        <v>-0.027</v>
      </c>
      <c r="K283">
        <v>2452397.81531829</v>
      </c>
      <c r="L283" s="2">
        <f t="shared" si="74"/>
        <v>0.8153182901442051</v>
      </c>
      <c r="N283" s="2">
        <f t="shared" si="75"/>
        <v>-0.392</v>
      </c>
      <c r="O283" s="1">
        <f t="shared" si="76"/>
        <v>2452397.81531829</v>
      </c>
      <c r="P283" s="2">
        <f t="shared" si="77"/>
        <v>-0.392</v>
      </c>
      <c r="Q283" s="1">
        <f t="shared" si="78"/>
        <v>397.8153182901442</v>
      </c>
      <c r="R283" s="2">
        <f t="shared" si="79"/>
        <v>-0.392</v>
      </c>
      <c r="AI283" s="1">
        <f t="shared" si="64"/>
        <v>2452397.81531829</v>
      </c>
      <c r="AJ283" s="2">
        <f t="shared" si="65"/>
        <v>12.038</v>
      </c>
      <c r="AN283" t="e">
        <f t="shared" si="66"/>
        <v>#REF!</v>
      </c>
      <c r="AO283" t="str">
        <f t="shared" si="67"/>
        <v>020503.31523</v>
      </c>
      <c r="AP283" s="2">
        <f t="shared" si="68"/>
        <v>12.038</v>
      </c>
      <c r="AQ283" s="2" t="e">
        <f t="shared" si="69"/>
        <v>#REF!</v>
      </c>
      <c r="AR283" t="e">
        <f t="shared" si="70"/>
        <v>#REF!</v>
      </c>
      <c r="AT283">
        <f t="shared" si="71"/>
        <v>397.8153182901442</v>
      </c>
      <c r="AU283" s="2">
        <f t="shared" si="72"/>
        <v>12.038</v>
      </c>
      <c r="AV283" t="e">
        <f t="shared" si="73"/>
        <v>#REF!</v>
      </c>
    </row>
    <row r="284" spans="1:48" ht="12.75">
      <c r="A284" t="s">
        <v>596</v>
      </c>
      <c r="B284" t="s">
        <v>60</v>
      </c>
      <c r="C284" t="s">
        <v>597</v>
      </c>
      <c r="D284">
        <v>15</v>
      </c>
      <c r="E284">
        <v>56385.5</v>
      </c>
      <c r="F284">
        <v>169.4</v>
      </c>
      <c r="G284">
        <v>81559.9</v>
      </c>
      <c r="H284">
        <v>-0.401</v>
      </c>
      <c r="I284">
        <v>57107.6</v>
      </c>
      <c r="J284">
        <v>-0.014</v>
      </c>
      <c r="K284">
        <v>2452397.81576968</v>
      </c>
      <c r="L284" s="2">
        <f t="shared" si="74"/>
        <v>0.8157696798443794</v>
      </c>
      <c r="N284" s="2">
        <f t="shared" si="75"/>
        <v>-0.401</v>
      </c>
      <c r="O284" s="1">
        <f t="shared" si="76"/>
        <v>2452397.81576968</v>
      </c>
      <c r="P284" s="2">
        <f t="shared" si="77"/>
        <v>-0.401</v>
      </c>
      <c r="Q284" s="1">
        <f t="shared" si="78"/>
        <v>397.8157696798444</v>
      </c>
      <c r="R284" s="2">
        <f t="shared" si="79"/>
        <v>-0.401</v>
      </c>
      <c r="AI284" s="1">
        <f t="shared" si="64"/>
        <v>2452397.81576968</v>
      </c>
      <c r="AJ284" s="2">
        <f t="shared" si="65"/>
        <v>12.029</v>
      </c>
      <c r="AN284" t="e">
        <f t="shared" si="66"/>
        <v>#REF!</v>
      </c>
      <c r="AO284" t="str">
        <f t="shared" si="67"/>
        <v>020503.31568</v>
      </c>
      <c r="AP284" s="2">
        <f t="shared" si="68"/>
        <v>12.029</v>
      </c>
      <c r="AQ284" s="2" t="e">
        <f t="shared" si="69"/>
        <v>#REF!</v>
      </c>
      <c r="AR284" t="e">
        <f t="shared" si="70"/>
        <v>#REF!</v>
      </c>
      <c r="AT284">
        <f t="shared" si="71"/>
        <v>397.8157696798444</v>
      </c>
      <c r="AU284" s="2">
        <f t="shared" si="72"/>
        <v>12.029</v>
      </c>
      <c r="AV284" t="e">
        <f t="shared" si="73"/>
        <v>#REF!</v>
      </c>
    </row>
    <row r="285" spans="1:48" ht="12.75">
      <c r="A285" t="s">
        <v>598</v>
      </c>
      <c r="B285" t="s">
        <v>60</v>
      </c>
      <c r="C285" t="s">
        <v>599</v>
      </c>
      <c r="D285">
        <v>15</v>
      </c>
      <c r="E285">
        <v>56332.7</v>
      </c>
      <c r="F285">
        <v>168.7</v>
      </c>
      <c r="G285">
        <v>83577.4</v>
      </c>
      <c r="H285">
        <v>-0.428</v>
      </c>
      <c r="I285">
        <v>57427.4</v>
      </c>
      <c r="J285">
        <v>-0.021</v>
      </c>
      <c r="K285">
        <v>2452397.81624421</v>
      </c>
      <c r="L285" s="2">
        <f t="shared" si="74"/>
        <v>0.8162442101165652</v>
      </c>
      <c r="N285" s="2">
        <f t="shared" si="75"/>
        <v>-0.428</v>
      </c>
      <c r="O285" s="1">
        <f t="shared" si="76"/>
        <v>2452397.81624421</v>
      </c>
      <c r="P285" s="2">
        <f t="shared" si="77"/>
        <v>-0.428</v>
      </c>
      <c r="Q285" s="1">
        <f t="shared" si="78"/>
        <v>397.81624421011657</v>
      </c>
      <c r="R285" s="2">
        <f t="shared" si="79"/>
        <v>-0.428</v>
      </c>
      <c r="AI285" s="1">
        <f t="shared" si="64"/>
        <v>2452397.81624421</v>
      </c>
      <c r="AJ285" s="2">
        <f t="shared" si="65"/>
        <v>12.001999999999999</v>
      </c>
      <c r="AN285" t="e">
        <f t="shared" si="66"/>
        <v>#REF!</v>
      </c>
      <c r="AO285" t="str">
        <f t="shared" si="67"/>
        <v>020503.31615</v>
      </c>
      <c r="AP285" s="2">
        <f t="shared" si="68"/>
        <v>12.001999999999999</v>
      </c>
      <c r="AQ285" s="2" t="e">
        <f t="shared" si="69"/>
        <v>#REF!</v>
      </c>
      <c r="AR285" t="e">
        <f t="shared" si="70"/>
        <v>#REF!</v>
      </c>
      <c r="AT285">
        <f t="shared" si="71"/>
        <v>397.81624421011657</v>
      </c>
      <c r="AU285" s="2">
        <f t="shared" si="72"/>
        <v>12.001999999999999</v>
      </c>
      <c r="AV285" t="e">
        <f t="shared" si="73"/>
        <v>#REF!</v>
      </c>
    </row>
    <row r="286" spans="1:48" ht="12.75">
      <c r="A286" t="s">
        <v>600</v>
      </c>
      <c r="B286" t="s">
        <v>60</v>
      </c>
      <c r="C286" t="s">
        <v>601</v>
      </c>
      <c r="D286">
        <v>15</v>
      </c>
      <c r="E286">
        <v>56775.4</v>
      </c>
      <c r="F286">
        <v>171.2</v>
      </c>
      <c r="G286">
        <v>81655.9</v>
      </c>
      <c r="H286">
        <v>-0.395</v>
      </c>
      <c r="I286">
        <v>57311.4</v>
      </c>
      <c r="J286">
        <v>-0.01</v>
      </c>
      <c r="K286">
        <v>2452397.81670718</v>
      </c>
      <c r="L286" s="2">
        <f t="shared" si="74"/>
        <v>0.8167071798816323</v>
      </c>
      <c r="N286" s="2">
        <f t="shared" si="75"/>
        <v>-0.395</v>
      </c>
      <c r="O286" s="1">
        <f t="shared" si="76"/>
        <v>2452397.81670718</v>
      </c>
      <c r="P286" s="2">
        <f t="shared" si="77"/>
        <v>-0.395</v>
      </c>
      <c r="Q286" s="1">
        <f t="shared" si="78"/>
        <v>397.81670717988163</v>
      </c>
      <c r="R286" s="2">
        <f t="shared" si="79"/>
        <v>-0.395</v>
      </c>
      <c r="AI286" s="1">
        <f t="shared" si="64"/>
        <v>2452397.81670718</v>
      </c>
      <c r="AJ286" s="2">
        <f t="shared" si="65"/>
        <v>12.035</v>
      </c>
      <c r="AN286" t="e">
        <f t="shared" si="66"/>
        <v>#REF!</v>
      </c>
      <c r="AO286" t="str">
        <f t="shared" si="67"/>
        <v>020503.31662</v>
      </c>
      <c r="AP286" s="2">
        <f t="shared" si="68"/>
        <v>12.035</v>
      </c>
      <c r="AQ286" s="2" t="e">
        <f t="shared" si="69"/>
        <v>#REF!</v>
      </c>
      <c r="AR286" t="e">
        <f t="shared" si="70"/>
        <v>#REF!</v>
      </c>
      <c r="AT286">
        <f t="shared" si="71"/>
        <v>397.81670717988163</v>
      </c>
      <c r="AU286" s="2">
        <f t="shared" si="72"/>
        <v>12.035</v>
      </c>
      <c r="AV286" t="e">
        <f t="shared" si="73"/>
        <v>#REF!</v>
      </c>
    </row>
    <row r="287" spans="1:48" ht="12.75">
      <c r="A287" t="s">
        <v>602</v>
      </c>
      <c r="B287" t="s">
        <v>60</v>
      </c>
      <c r="C287" t="s">
        <v>603</v>
      </c>
      <c r="D287">
        <v>15</v>
      </c>
      <c r="E287">
        <v>56072.4</v>
      </c>
      <c r="F287">
        <v>172</v>
      </c>
      <c r="G287">
        <v>79555.3</v>
      </c>
      <c r="H287">
        <v>-0.38</v>
      </c>
      <c r="I287">
        <v>56379.2</v>
      </c>
      <c r="J287">
        <v>-0.006</v>
      </c>
      <c r="K287">
        <v>2452397.81717014</v>
      </c>
      <c r="L287" s="2">
        <f t="shared" si="74"/>
        <v>0.8171701398678124</v>
      </c>
      <c r="N287" s="2">
        <f t="shared" si="75"/>
        <v>-0.38</v>
      </c>
      <c r="O287" s="1">
        <f t="shared" si="76"/>
        <v>2452397.81717014</v>
      </c>
      <c r="P287" s="2">
        <f t="shared" si="77"/>
        <v>-0.38</v>
      </c>
      <c r="Q287" s="1">
        <f t="shared" si="78"/>
        <v>397.8171701398678</v>
      </c>
      <c r="R287" s="2">
        <f t="shared" si="79"/>
        <v>-0.38</v>
      </c>
      <c r="AI287" s="1">
        <f t="shared" si="64"/>
        <v>2452397.81717014</v>
      </c>
      <c r="AJ287" s="2">
        <f t="shared" si="65"/>
        <v>12.049999999999999</v>
      </c>
      <c r="AN287" t="e">
        <f t="shared" si="66"/>
        <v>#REF!</v>
      </c>
      <c r="AO287" t="str">
        <f t="shared" si="67"/>
        <v>020503.31708</v>
      </c>
      <c r="AP287" s="2">
        <f t="shared" si="68"/>
        <v>12.049999999999999</v>
      </c>
      <c r="AQ287" s="2" t="e">
        <f t="shared" si="69"/>
        <v>#REF!</v>
      </c>
      <c r="AR287" t="e">
        <f t="shared" si="70"/>
        <v>#REF!</v>
      </c>
      <c r="AT287">
        <f t="shared" si="71"/>
        <v>397.8171701398678</v>
      </c>
      <c r="AU287" s="2">
        <f t="shared" si="72"/>
        <v>12.049999999999999</v>
      </c>
      <c r="AV287" t="e">
        <f t="shared" si="73"/>
        <v>#REF!</v>
      </c>
    </row>
    <row r="288" spans="1:48" ht="12.75">
      <c r="A288" t="s">
        <v>604</v>
      </c>
      <c r="B288" t="s">
        <v>60</v>
      </c>
      <c r="C288" t="s">
        <v>605</v>
      </c>
      <c r="D288">
        <v>15</v>
      </c>
      <c r="E288">
        <v>56380</v>
      </c>
      <c r="F288">
        <v>169</v>
      </c>
      <c r="G288">
        <v>79966.7</v>
      </c>
      <c r="H288">
        <v>-0.379</v>
      </c>
      <c r="I288">
        <v>57682.1</v>
      </c>
      <c r="J288">
        <v>-0.025</v>
      </c>
      <c r="K288">
        <v>2452397.81762153</v>
      </c>
      <c r="L288" s="2">
        <f t="shared" si="74"/>
        <v>0.817621530033648</v>
      </c>
      <c r="N288" s="2">
        <f t="shared" si="75"/>
        <v>-0.379</v>
      </c>
      <c r="O288" s="1">
        <f t="shared" si="76"/>
        <v>2452397.81762153</v>
      </c>
      <c r="P288" s="2">
        <f t="shared" si="77"/>
        <v>-0.379</v>
      </c>
      <c r="Q288" s="1">
        <f t="shared" si="78"/>
        <v>397.81762153003365</v>
      </c>
      <c r="R288" s="2">
        <f t="shared" si="79"/>
        <v>-0.379</v>
      </c>
      <c r="AI288" s="1">
        <f t="shared" si="64"/>
        <v>2452397.81762153</v>
      </c>
      <c r="AJ288" s="2">
        <f t="shared" si="65"/>
        <v>12.051</v>
      </c>
      <c r="AN288" t="e">
        <f t="shared" si="66"/>
        <v>#REF!</v>
      </c>
      <c r="AO288" t="str">
        <f t="shared" si="67"/>
        <v>020503.31753</v>
      </c>
      <c r="AP288" s="2">
        <f t="shared" si="68"/>
        <v>12.051</v>
      </c>
      <c r="AQ288" s="2" t="e">
        <f t="shared" si="69"/>
        <v>#REF!</v>
      </c>
      <c r="AR288" t="e">
        <f t="shared" si="70"/>
        <v>#REF!</v>
      </c>
      <c r="AT288">
        <f t="shared" si="71"/>
        <v>397.81762153003365</v>
      </c>
      <c r="AU288" s="2">
        <f t="shared" si="72"/>
        <v>12.051</v>
      </c>
      <c r="AV288" t="e">
        <f t="shared" si="73"/>
        <v>#REF!</v>
      </c>
    </row>
    <row r="289" spans="1:18" ht="12.75">
      <c r="A289" t="s">
        <v>606</v>
      </c>
      <c r="B289" t="s">
        <v>60</v>
      </c>
      <c r="C289" t="s">
        <v>607</v>
      </c>
      <c r="D289">
        <v>15</v>
      </c>
      <c r="E289">
        <v>56589.4</v>
      </c>
      <c r="F289">
        <v>168.7</v>
      </c>
      <c r="G289">
        <v>82229.7</v>
      </c>
      <c r="H289">
        <v>-0.406</v>
      </c>
      <c r="I289">
        <v>57249.4</v>
      </c>
      <c r="J289">
        <v>-0.013</v>
      </c>
      <c r="K289">
        <v>2452397.81809607</v>
      </c>
      <c r="L289" s="2">
        <f t="shared" si="74"/>
        <v>0.8180960700847208</v>
      </c>
      <c r="N289" s="2">
        <f t="shared" si="75"/>
        <v>-0.406</v>
      </c>
      <c r="O289" s="1">
        <f t="shared" si="76"/>
        <v>2452397.81809607</v>
      </c>
      <c r="P289" s="2">
        <f t="shared" si="77"/>
        <v>-0.406</v>
      </c>
      <c r="Q289" s="1">
        <f t="shared" si="78"/>
        <v>397.8180960700847</v>
      </c>
      <c r="R289" s="2">
        <f t="shared" si="79"/>
        <v>-0.406</v>
      </c>
    </row>
    <row r="290" spans="1:18" ht="12.75">
      <c r="A290" t="s">
        <v>608</v>
      </c>
      <c r="B290" t="s">
        <v>60</v>
      </c>
      <c r="C290" t="s">
        <v>609</v>
      </c>
      <c r="D290">
        <v>15</v>
      </c>
      <c r="E290">
        <v>55959.6</v>
      </c>
      <c r="F290">
        <v>168.9</v>
      </c>
      <c r="G290">
        <v>83345</v>
      </c>
      <c r="H290">
        <v>-0.433</v>
      </c>
      <c r="I290">
        <v>57127.7</v>
      </c>
      <c r="J290">
        <v>-0.022</v>
      </c>
      <c r="K290">
        <v>2452397.81860532</v>
      </c>
      <c r="L290" s="2">
        <f t="shared" si="74"/>
        <v>0.8186053200624883</v>
      </c>
      <c r="N290" s="2">
        <f t="shared" si="75"/>
        <v>-0.433</v>
      </c>
      <c r="O290" s="1">
        <f t="shared" si="76"/>
        <v>2452397.81860532</v>
      </c>
      <c r="P290" s="2">
        <f t="shared" si="77"/>
        <v>-0.433</v>
      </c>
      <c r="Q290" s="1">
        <f t="shared" si="78"/>
        <v>397.8186053200625</v>
      </c>
      <c r="R290" s="2">
        <f t="shared" si="79"/>
        <v>-0.433</v>
      </c>
    </row>
    <row r="291" spans="1:18" ht="12.75">
      <c r="A291" t="s">
        <v>610</v>
      </c>
      <c r="B291" t="s">
        <v>60</v>
      </c>
      <c r="C291" t="s">
        <v>611</v>
      </c>
      <c r="D291">
        <v>15</v>
      </c>
      <c r="E291">
        <v>55359.9</v>
      </c>
      <c r="F291">
        <v>172.6</v>
      </c>
      <c r="G291">
        <v>84025.7</v>
      </c>
      <c r="H291">
        <v>-0.453</v>
      </c>
      <c r="I291">
        <v>56746.3</v>
      </c>
      <c r="J291">
        <v>-0.027</v>
      </c>
      <c r="K291">
        <v>2452397.81912616</v>
      </c>
      <c r="L291" s="2">
        <f t="shared" si="74"/>
        <v>0.8191261598840356</v>
      </c>
      <c r="N291" s="2">
        <f t="shared" si="75"/>
        <v>-0.453</v>
      </c>
      <c r="O291" s="1">
        <f t="shared" si="76"/>
        <v>2452397.81912616</v>
      </c>
      <c r="P291" s="2">
        <f t="shared" si="77"/>
        <v>-0.453</v>
      </c>
      <c r="Q291" s="1">
        <f t="shared" si="78"/>
        <v>397.81912615988404</v>
      </c>
      <c r="R291" s="2">
        <f t="shared" si="79"/>
        <v>-0.453</v>
      </c>
    </row>
    <row r="292" spans="1:18" ht="12.75">
      <c r="A292" t="s">
        <v>612</v>
      </c>
      <c r="B292" t="s">
        <v>60</v>
      </c>
      <c r="C292" t="s">
        <v>613</v>
      </c>
      <c r="D292">
        <v>15</v>
      </c>
      <c r="E292">
        <v>55939.3</v>
      </c>
      <c r="F292">
        <v>173.5</v>
      </c>
      <c r="G292">
        <v>83833.6</v>
      </c>
      <c r="H292">
        <v>-0.439</v>
      </c>
      <c r="I292">
        <v>57014.6</v>
      </c>
      <c r="J292">
        <v>-0.021</v>
      </c>
      <c r="K292">
        <v>2452397.81958912</v>
      </c>
      <c r="L292" s="2">
        <f t="shared" si="74"/>
        <v>0.8195891198702157</v>
      </c>
      <c r="N292" s="2">
        <f t="shared" si="75"/>
        <v>-0.439</v>
      </c>
      <c r="O292" s="1">
        <f t="shared" si="76"/>
        <v>2452397.81958912</v>
      </c>
      <c r="P292" s="2">
        <f t="shared" si="77"/>
        <v>-0.439</v>
      </c>
      <c r="Q292" s="1">
        <f t="shared" si="78"/>
        <v>397.8195891198702</v>
      </c>
      <c r="R292" s="2">
        <f t="shared" si="79"/>
        <v>-0.439</v>
      </c>
    </row>
    <row r="293" spans="1:18" ht="12.75">
      <c r="A293" t="s">
        <v>614</v>
      </c>
      <c r="B293" t="s">
        <v>60</v>
      </c>
      <c r="C293" t="s">
        <v>615</v>
      </c>
      <c r="D293">
        <v>15</v>
      </c>
      <c r="E293">
        <v>56047.4</v>
      </c>
      <c r="F293">
        <v>172.4</v>
      </c>
      <c r="G293">
        <v>83812.4</v>
      </c>
      <c r="H293">
        <v>-0.437</v>
      </c>
      <c r="I293">
        <v>57099.7</v>
      </c>
      <c r="J293">
        <v>-0.02</v>
      </c>
      <c r="K293">
        <v>2452397.82004051</v>
      </c>
      <c r="L293" s="2">
        <f t="shared" si="74"/>
        <v>0.8200405100360513</v>
      </c>
      <c r="N293" s="2">
        <f t="shared" si="75"/>
        <v>-0.437</v>
      </c>
      <c r="O293" s="1">
        <f t="shared" si="76"/>
        <v>2452397.82004051</v>
      </c>
      <c r="P293" s="2">
        <f t="shared" si="77"/>
        <v>-0.437</v>
      </c>
      <c r="Q293" s="1">
        <f t="shared" si="78"/>
        <v>397.82004051003605</v>
      </c>
      <c r="R293" s="2">
        <f t="shared" si="79"/>
        <v>-0.437</v>
      </c>
    </row>
    <row r="294" spans="1:18" ht="12.75">
      <c r="A294" t="s">
        <v>616</v>
      </c>
      <c r="B294" t="s">
        <v>60</v>
      </c>
      <c r="C294" t="s">
        <v>617</v>
      </c>
      <c r="D294">
        <v>15</v>
      </c>
      <c r="E294">
        <v>56293.6</v>
      </c>
      <c r="F294">
        <v>170.3</v>
      </c>
      <c r="G294">
        <v>84258.4</v>
      </c>
      <c r="H294">
        <v>-0.438</v>
      </c>
      <c r="I294">
        <v>57516.9</v>
      </c>
      <c r="J294">
        <v>-0.023</v>
      </c>
      <c r="K294">
        <v>2452397.82051505</v>
      </c>
      <c r="L294" s="2">
        <f t="shared" si="74"/>
        <v>0.8205150500871241</v>
      </c>
      <c r="N294" s="2">
        <f t="shared" si="75"/>
        <v>-0.438</v>
      </c>
      <c r="O294" s="1">
        <f t="shared" si="76"/>
        <v>2452397.82051505</v>
      </c>
      <c r="P294" s="2">
        <f t="shared" si="77"/>
        <v>-0.438</v>
      </c>
      <c r="Q294" s="1">
        <f t="shared" si="78"/>
        <v>397.8205150500871</v>
      </c>
      <c r="R294" s="2">
        <f t="shared" si="79"/>
        <v>-0.438</v>
      </c>
    </row>
    <row r="295" spans="1:18" ht="12.75">
      <c r="A295" t="s">
        <v>618</v>
      </c>
      <c r="B295" t="s">
        <v>60</v>
      </c>
      <c r="C295" t="s">
        <v>619</v>
      </c>
      <c r="D295">
        <v>15</v>
      </c>
      <c r="E295">
        <v>55557.1</v>
      </c>
      <c r="F295">
        <v>169.9</v>
      </c>
      <c r="G295">
        <v>84668.9</v>
      </c>
      <c r="H295">
        <v>-0.457</v>
      </c>
      <c r="I295">
        <v>57738.5</v>
      </c>
      <c r="J295">
        <v>-0.042</v>
      </c>
      <c r="K295">
        <v>2452397.82098958</v>
      </c>
      <c r="L295" s="2">
        <f t="shared" si="74"/>
        <v>0.8209895798936486</v>
      </c>
      <c r="N295" s="2">
        <f t="shared" si="75"/>
        <v>-0.457</v>
      </c>
      <c r="O295" s="1">
        <f t="shared" si="76"/>
        <v>2452397.82098958</v>
      </c>
      <c r="P295" s="2">
        <f t="shared" si="77"/>
        <v>-0.457</v>
      </c>
      <c r="Q295" s="1">
        <f t="shared" si="78"/>
        <v>397.82098957989365</v>
      </c>
      <c r="R295" s="2">
        <f t="shared" si="79"/>
        <v>-0.457</v>
      </c>
    </row>
    <row r="296" spans="1:18" ht="12.75">
      <c r="A296" t="s">
        <v>620</v>
      </c>
      <c r="B296" t="s">
        <v>60</v>
      </c>
      <c r="C296" t="s">
        <v>621</v>
      </c>
      <c r="D296">
        <v>15</v>
      </c>
      <c r="E296">
        <v>56115.2</v>
      </c>
      <c r="F296">
        <v>168.9</v>
      </c>
      <c r="G296">
        <v>87086.7</v>
      </c>
      <c r="H296">
        <v>-0.477</v>
      </c>
      <c r="I296">
        <v>57845.2</v>
      </c>
      <c r="J296">
        <v>-0.033</v>
      </c>
      <c r="K296">
        <v>2452397.82144097</v>
      </c>
      <c r="L296" s="2">
        <f t="shared" si="74"/>
        <v>0.8214409700594842</v>
      </c>
      <c r="N296" s="2">
        <f t="shared" si="75"/>
        <v>-0.477</v>
      </c>
      <c r="O296" s="1">
        <f t="shared" si="76"/>
        <v>2452397.82144097</v>
      </c>
      <c r="P296" s="2">
        <f t="shared" si="77"/>
        <v>-0.477</v>
      </c>
      <c r="Q296" s="1">
        <f t="shared" si="78"/>
        <v>397.8214409700595</v>
      </c>
      <c r="R296" s="2">
        <f t="shared" si="79"/>
        <v>-0.477</v>
      </c>
    </row>
    <row r="297" spans="1:18" ht="12.75">
      <c r="A297" t="s">
        <v>622</v>
      </c>
      <c r="B297" t="s">
        <v>60</v>
      </c>
      <c r="C297" t="s">
        <v>623</v>
      </c>
      <c r="D297">
        <v>15</v>
      </c>
      <c r="E297">
        <v>55716.2</v>
      </c>
      <c r="F297">
        <v>169.7</v>
      </c>
      <c r="G297">
        <v>84922.6</v>
      </c>
      <c r="H297">
        <v>-0.458</v>
      </c>
      <c r="I297">
        <v>57022.2</v>
      </c>
      <c r="J297">
        <v>-0.025</v>
      </c>
      <c r="K297">
        <v>2452397.82190394</v>
      </c>
      <c r="L297" s="2">
        <f t="shared" si="74"/>
        <v>0.8219039398245513</v>
      </c>
      <c r="N297" s="2">
        <f t="shared" si="75"/>
        <v>-0.458</v>
      </c>
      <c r="O297" s="1">
        <f t="shared" si="76"/>
        <v>2452397.82190394</v>
      </c>
      <c r="P297" s="2">
        <f t="shared" si="77"/>
        <v>-0.458</v>
      </c>
      <c r="Q297" s="1">
        <f t="shared" si="78"/>
        <v>397.82190393982455</v>
      </c>
      <c r="R297" s="2">
        <f t="shared" si="79"/>
        <v>-0.458</v>
      </c>
    </row>
    <row r="298" spans="1:18" ht="12.75">
      <c r="A298" t="s">
        <v>624</v>
      </c>
      <c r="B298" t="s">
        <v>60</v>
      </c>
      <c r="C298" t="s">
        <v>625</v>
      </c>
      <c r="D298">
        <v>15</v>
      </c>
      <c r="E298">
        <v>56529.6</v>
      </c>
      <c r="F298">
        <v>168.6</v>
      </c>
      <c r="G298">
        <v>87010.1</v>
      </c>
      <c r="H298">
        <v>-0.468</v>
      </c>
      <c r="I298">
        <v>57748.8</v>
      </c>
      <c r="J298">
        <v>-0.023</v>
      </c>
      <c r="K298">
        <v>2452397.82235532</v>
      </c>
      <c r="L298" s="2">
        <f t="shared" si="74"/>
        <v>0.8223553202114999</v>
      </c>
      <c r="N298" s="2">
        <f t="shared" si="75"/>
        <v>-0.468</v>
      </c>
      <c r="O298" s="1">
        <f t="shared" si="76"/>
        <v>2452397.82235532</v>
      </c>
      <c r="P298" s="2">
        <f t="shared" si="77"/>
        <v>-0.468</v>
      </c>
      <c r="Q298" s="1">
        <f t="shared" si="78"/>
        <v>397.8223553202115</v>
      </c>
      <c r="R298" s="2">
        <f t="shared" si="79"/>
        <v>-0.468</v>
      </c>
    </row>
    <row r="299" spans="1:18" ht="12.75">
      <c r="A299" t="s">
        <v>626</v>
      </c>
      <c r="B299" t="s">
        <v>60</v>
      </c>
      <c r="C299" t="s">
        <v>627</v>
      </c>
      <c r="D299">
        <v>15</v>
      </c>
      <c r="E299">
        <v>55824.5</v>
      </c>
      <c r="F299">
        <v>168.7</v>
      </c>
      <c r="G299">
        <v>86655.9</v>
      </c>
      <c r="H299">
        <v>-0.477</v>
      </c>
      <c r="I299">
        <v>57006.6</v>
      </c>
      <c r="J299">
        <v>-0.023</v>
      </c>
      <c r="K299">
        <v>2452397.82282986</v>
      </c>
      <c r="L299" s="2">
        <f t="shared" si="74"/>
        <v>0.8228298597969115</v>
      </c>
      <c r="N299" s="2">
        <f t="shared" si="75"/>
        <v>-0.477</v>
      </c>
      <c r="O299" s="1">
        <f t="shared" si="76"/>
        <v>2452397.82282986</v>
      </c>
      <c r="P299" s="2">
        <f t="shared" si="77"/>
        <v>-0.477</v>
      </c>
      <c r="Q299" s="1">
        <f t="shared" si="78"/>
        <v>397.8228298597969</v>
      </c>
      <c r="R299" s="2">
        <f t="shared" si="79"/>
        <v>-0.477</v>
      </c>
    </row>
    <row r="300" spans="1:18" ht="12.75">
      <c r="A300" t="s">
        <v>628</v>
      </c>
      <c r="B300" t="s">
        <v>60</v>
      </c>
      <c r="C300" t="s">
        <v>629</v>
      </c>
      <c r="D300">
        <v>15</v>
      </c>
      <c r="E300">
        <v>56039.6</v>
      </c>
      <c r="F300">
        <v>171.6</v>
      </c>
      <c r="G300">
        <v>85042</v>
      </c>
      <c r="H300">
        <v>-0.453</v>
      </c>
      <c r="I300">
        <v>57078.8</v>
      </c>
      <c r="J300">
        <v>-0.02</v>
      </c>
      <c r="K300">
        <v>2452397.82329282</v>
      </c>
      <c r="L300" s="2">
        <f t="shared" si="74"/>
        <v>0.8232928197830915</v>
      </c>
      <c r="N300" s="2">
        <f t="shared" si="75"/>
        <v>-0.453</v>
      </c>
      <c r="O300" s="1">
        <f t="shared" si="76"/>
        <v>2452397.82329282</v>
      </c>
      <c r="P300" s="2">
        <f t="shared" si="77"/>
        <v>-0.453</v>
      </c>
      <c r="Q300" s="1">
        <f t="shared" si="78"/>
        <v>397.8232928197831</v>
      </c>
      <c r="R300" s="2">
        <f t="shared" si="79"/>
        <v>-0.453</v>
      </c>
    </row>
    <row r="301" spans="1:18" ht="12.75">
      <c r="A301" t="s">
        <v>630</v>
      </c>
      <c r="B301" t="s">
        <v>60</v>
      </c>
      <c r="C301" t="s">
        <v>631</v>
      </c>
      <c r="D301">
        <v>15</v>
      </c>
      <c r="E301">
        <v>55989.7</v>
      </c>
      <c r="F301">
        <v>171</v>
      </c>
      <c r="G301">
        <v>83226</v>
      </c>
      <c r="H301">
        <v>-0.43</v>
      </c>
      <c r="I301">
        <v>57730</v>
      </c>
      <c r="J301">
        <v>-0.033</v>
      </c>
      <c r="K301">
        <v>2452397.82375579</v>
      </c>
      <c r="L301" s="2">
        <f t="shared" si="74"/>
        <v>0.8237557900138199</v>
      </c>
      <c r="N301" s="2">
        <f t="shared" si="75"/>
        <v>-0.43</v>
      </c>
      <c r="O301" s="1">
        <f t="shared" si="76"/>
        <v>2452397.82375579</v>
      </c>
      <c r="P301" s="2">
        <f t="shared" si="77"/>
        <v>-0.43</v>
      </c>
      <c r="Q301" s="1">
        <f t="shared" si="78"/>
        <v>397.8237557900138</v>
      </c>
      <c r="R301" s="2">
        <f t="shared" si="79"/>
        <v>-0.43</v>
      </c>
    </row>
    <row r="302" spans="1:18" ht="12.75">
      <c r="A302" t="s">
        <v>632</v>
      </c>
      <c r="B302" t="s">
        <v>60</v>
      </c>
      <c r="C302" t="s">
        <v>633</v>
      </c>
      <c r="D302">
        <v>15</v>
      </c>
      <c r="E302">
        <v>56246.6</v>
      </c>
      <c r="F302">
        <v>172.6</v>
      </c>
      <c r="G302">
        <v>81648.9</v>
      </c>
      <c r="H302">
        <v>-0.405</v>
      </c>
      <c r="I302">
        <v>58639.4</v>
      </c>
      <c r="J302">
        <v>-0.045</v>
      </c>
      <c r="K302">
        <v>2452397.82423032</v>
      </c>
      <c r="L302" s="2">
        <f t="shared" si="74"/>
        <v>0.8242303198203444</v>
      </c>
      <c r="N302" s="2">
        <f t="shared" si="75"/>
        <v>-0.405</v>
      </c>
      <c r="O302" s="1">
        <f t="shared" si="76"/>
        <v>2452397.82423032</v>
      </c>
      <c r="P302" s="2">
        <f t="shared" si="77"/>
        <v>-0.405</v>
      </c>
      <c r="Q302" s="1">
        <f t="shared" si="78"/>
        <v>397.82423031982034</v>
      </c>
      <c r="R302" s="2">
        <f t="shared" si="79"/>
        <v>-0.405</v>
      </c>
    </row>
    <row r="303" spans="1:18" ht="12.75">
      <c r="A303" t="s">
        <v>634</v>
      </c>
      <c r="B303" t="s">
        <v>60</v>
      </c>
      <c r="C303" t="s">
        <v>635</v>
      </c>
      <c r="D303">
        <v>15</v>
      </c>
      <c r="E303">
        <v>57247.9</v>
      </c>
      <c r="F303">
        <v>171.9</v>
      </c>
      <c r="G303">
        <v>81458.7</v>
      </c>
      <c r="H303">
        <v>-0.383</v>
      </c>
      <c r="I303">
        <v>57871.8</v>
      </c>
      <c r="J303">
        <v>-0.012</v>
      </c>
      <c r="K303">
        <v>2452397.82469329</v>
      </c>
      <c r="L303" s="2">
        <f t="shared" si="74"/>
        <v>0.8246932900510728</v>
      </c>
      <c r="N303" s="2">
        <f t="shared" si="75"/>
        <v>-0.383</v>
      </c>
      <c r="O303" s="1">
        <f t="shared" si="76"/>
        <v>2452397.82469329</v>
      </c>
      <c r="P303" s="2">
        <f t="shared" si="77"/>
        <v>-0.383</v>
      </c>
      <c r="Q303" s="1">
        <f t="shared" si="78"/>
        <v>397.8246932900511</v>
      </c>
      <c r="R303" s="2">
        <f t="shared" si="79"/>
        <v>-0.383</v>
      </c>
    </row>
    <row r="304" spans="1:18" ht="12.75">
      <c r="A304" t="s">
        <v>636</v>
      </c>
      <c r="B304" t="s">
        <v>60</v>
      </c>
      <c r="C304" t="s">
        <v>637</v>
      </c>
      <c r="D304">
        <v>15</v>
      </c>
      <c r="E304">
        <v>56463.1</v>
      </c>
      <c r="F304">
        <v>172.5</v>
      </c>
      <c r="G304">
        <v>80484.2</v>
      </c>
      <c r="H304">
        <v>-0.385</v>
      </c>
      <c r="I304">
        <v>57638.6</v>
      </c>
      <c r="J304">
        <v>-0.022</v>
      </c>
      <c r="K304">
        <v>2452397.82515625</v>
      </c>
      <c r="L304" s="2">
        <f t="shared" si="74"/>
        <v>0.8251562500372529</v>
      </c>
      <c r="N304" s="2">
        <f t="shared" si="75"/>
        <v>-0.385</v>
      </c>
      <c r="O304" s="1">
        <f t="shared" si="76"/>
        <v>2452397.82515625</v>
      </c>
      <c r="P304" s="2">
        <f t="shared" si="77"/>
        <v>-0.385</v>
      </c>
      <c r="Q304" s="1">
        <f t="shared" si="78"/>
        <v>397.82515625003725</v>
      </c>
      <c r="R304" s="2">
        <f t="shared" si="79"/>
        <v>-0.385</v>
      </c>
    </row>
    <row r="305" spans="1:18" ht="12.75">
      <c r="A305" t="s">
        <v>638</v>
      </c>
      <c r="B305" t="s">
        <v>60</v>
      </c>
      <c r="C305" t="s">
        <v>639</v>
      </c>
      <c r="D305">
        <v>15</v>
      </c>
      <c r="E305">
        <v>57466.9</v>
      </c>
      <c r="F305">
        <v>172.2</v>
      </c>
      <c r="G305">
        <v>81390</v>
      </c>
      <c r="H305">
        <v>-0.378</v>
      </c>
      <c r="I305">
        <v>58469.7</v>
      </c>
      <c r="J305">
        <v>-0.019</v>
      </c>
      <c r="K305">
        <v>2452397.82560764</v>
      </c>
      <c r="L305" s="2">
        <f t="shared" si="74"/>
        <v>0.8256076402030885</v>
      </c>
      <c r="N305" s="2">
        <f t="shared" si="75"/>
        <v>-0.378</v>
      </c>
      <c r="O305" s="1">
        <f t="shared" si="76"/>
        <v>2452397.82560764</v>
      </c>
      <c r="P305" s="2">
        <f t="shared" si="77"/>
        <v>-0.378</v>
      </c>
      <c r="Q305" s="1">
        <f t="shared" si="78"/>
        <v>397.8256076402031</v>
      </c>
      <c r="R305" s="2">
        <f t="shared" si="79"/>
        <v>-0.378</v>
      </c>
    </row>
    <row r="306" spans="1:18" ht="12.75">
      <c r="A306" t="s">
        <v>640</v>
      </c>
      <c r="B306" t="s">
        <v>60</v>
      </c>
      <c r="C306" t="s">
        <v>641</v>
      </c>
      <c r="D306">
        <v>15</v>
      </c>
      <c r="E306">
        <v>57114.6</v>
      </c>
      <c r="F306">
        <v>171</v>
      </c>
      <c r="G306">
        <v>83489.8</v>
      </c>
      <c r="H306">
        <v>-0.412</v>
      </c>
      <c r="I306">
        <v>58477.3</v>
      </c>
      <c r="J306">
        <v>-0.026</v>
      </c>
      <c r="K306">
        <v>2452397.82608218</v>
      </c>
      <c r="L306" s="2">
        <f t="shared" si="74"/>
        <v>0.8260821797885001</v>
      </c>
      <c r="N306" s="2">
        <f t="shared" si="75"/>
        <v>-0.412</v>
      </c>
      <c r="O306" s="1">
        <f t="shared" si="76"/>
        <v>2452397.82608218</v>
      </c>
      <c r="P306" s="2">
        <f t="shared" si="77"/>
        <v>-0.412</v>
      </c>
      <c r="Q306" s="1">
        <f t="shared" si="78"/>
        <v>397.8260821797885</v>
      </c>
      <c r="R306" s="2">
        <f t="shared" si="79"/>
        <v>-0.412</v>
      </c>
    </row>
    <row r="307" spans="1:18" ht="12.75">
      <c r="A307" t="s">
        <v>642</v>
      </c>
      <c r="B307" t="s">
        <v>60</v>
      </c>
      <c r="C307" t="s">
        <v>643</v>
      </c>
      <c r="D307">
        <v>15</v>
      </c>
      <c r="E307">
        <v>57069.6</v>
      </c>
      <c r="F307">
        <v>168.4</v>
      </c>
      <c r="G307">
        <v>86147</v>
      </c>
      <c r="H307">
        <v>-0.447</v>
      </c>
      <c r="I307">
        <v>58565.3</v>
      </c>
      <c r="J307">
        <v>-0.028</v>
      </c>
      <c r="K307">
        <v>2452397.82654514</v>
      </c>
      <c r="L307" s="2">
        <f t="shared" si="74"/>
        <v>0.8265451397746801</v>
      </c>
      <c r="N307" s="2">
        <f t="shared" si="75"/>
        <v>-0.447</v>
      </c>
      <c r="O307" s="1">
        <f t="shared" si="76"/>
        <v>2452397.82654514</v>
      </c>
      <c r="P307" s="2">
        <f t="shared" si="77"/>
        <v>-0.447</v>
      </c>
      <c r="Q307" s="1">
        <f t="shared" si="78"/>
        <v>397.8265451397747</v>
      </c>
      <c r="R307" s="2">
        <f t="shared" si="79"/>
        <v>-0.447</v>
      </c>
    </row>
    <row r="308" spans="1:18" ht="12.75">
      <c r="A308" t="s">
        <v>644</v>
      </c>
      <c r="B308" t="s">
        <v>60</v>
      </c>
      <c r="C308" t="s">
        <v>645</v>
      </c>
      <c r="D308">
        <v>15</v>
      </c>
      <c r="E308">
        <v>56583</v>
      </c>
      <c r="F308">
        <v>169.2</v>
      </c>
      <c r="G308">
        <v>84731</v>
      </c>
      <c r="H308">
        <v>-0.438</v>
      </c>
      <c r="I308">
        <v>58137.4</v>
      </c>
      <c r="J308">
        <v>-0.029</v>
      </c>
      <c r="K308">
        <v>2452397.8270081</v>
      </c>
      <c r="L308" s="2">
        <f t="shared" si="74"/>
        <v>0.8270081002265215</v>
      </c>
      <c r="N308" s="2">
        <f t="shared" si="75"/>
        <v>-0.438</v>
      </c>
      <c r="O308" s="1">
        <f t="shared" si="76"/>
        <v>2452397.8270081</v>
      </c>
      <c r="P308" s="2">
        <f t="shared" si="77"/>
        <v>-0.438</v>
      </c>
      <c r="Q308" s="1">
        <f t="shared" si="78"/>
        <v>397.8270081002265</v>
      </c>
      <c r="R308" s="2">
        <f t="shared" si="79"/>
        <v>-0.438</v>
      </c>
    </row>
    <row r="309" spans="1:18" ht="12.75">
      <c r="A309" t="s">
        <v>646</v>
      </c>
      <c r="B309" t="s">
        <v>60</v>
      </c>
      <c r="C309" t="s">
        <v>647</v>
      </c>
      <c r="D309">
        <v>15</v>
      </c>
      <c r="E309">
        <v>57904.6</v>
      </c>
      <c r="F309">
        <v>168.8</v>
      </c>
      <c r="G309">
        <v>88354.2</v>
      </c>
      <c r="H309">
        <v>-0.459</v>
      </c>
      <c r="I309">
        <v>58530.7</v>
      </c>
      <c r="J309">
        <v>-0.012</v>
      </c>
      <c r="K309">
        <v>2452397.82745949</v>
      </c>
      <c r="L309" s="2">
        <f t="shared" si="74"/>
        <v>0.8274594899266958</v>
      </c>
      <c r="N309" s="2">
        <f t="shared" si="75"/>
        <v>-0.459</v>
      </c>
      <c r="O309" s="1">
        <f t="shared" si="76"/>
        <v>2452397.82745949</v>
      </c>
      <c r="P309" s="2">
        <f t="shared" si="77"/>
        <v>-0.459</v>
      </c>
      <c r="Q309" s="1">
        <f t="shared" si="78"/>
        <v>397.8274594899267</v>
      </c>
      <c r="R309" s="2">
        <f t="shared" si="79"/>
        <v>-0.459</v>
      </c>
    </row>
    <row r="310" spans="1:18" ht="12.75">
      <c r="A310" t="s">
        <v>648</v>
      </c>
      <c r="B310" t="s">
        <v>60</v>
      </c>
      <c r="C310" t="s">
        <v>649</v>
      </c>
      <c r="D310">
        <v>15</v>
      </c>
      <c r="E310">
        <v>56705.7</v>
      </c>
      <c r="F310">
        <v>169.2</v>
      </c>
      <c r="G310">
        <v>90954.5</v>
      </c>
      <c r="H310">
        <v>-0.513</v>
      </c>
      <c r="I310">
        <v>58352</v>
      </c>
      <c r="J310">
        <v>-0.031</v>
      </c>
      <c r="K310">
        <v>2452397.82793403</v>
      </c>
      <c r="L310" s="2">
        <f t="shared" si="74"/>
        <v>0.8279340299777687</v>
      </c>
      <c r="N310" s="2">
        <f t="shared" si="75"/>
        <v>-0.513</v>
      </c>
      <c r="O310" s="1">
        <f t="shared" si="76"/>
        <v>2452397.82793403</v>
      </c>
      <c r="P310" s="2">
        <f t="shared" si="77"/>
        <v>-0.513</v>
      </c>
      <c r="Q310" s="1">
        <f t="shared" si="78"/>
        <v>397.82793402997777</v>
      </c>
      <c r="R310" s="2">
        <f t="shared" si="79"/>
        <v>-0.513</v>
      </c>
    </row>
    <row r="311" spans="1:18" ht="12.75">
      <c r="A311" t="s">
        <v>650</v>
      </c>
      <c r="B311" t="s">
        <v>60</v>
      </c>
      <c r="C311" t="s">
        <v>651</v>
      </c>
      <c r="D311">
        <v>15</v>
      </c>
      <c r="E311">
        <v>57320</v>
      </c>
      <c r="F311">
        <v>167.9</v>
      </c>
      <c r="G311">
        <v>90015.2</v>
      </c>
      <c r="H311">
        <v>-0.49</v>
      </c>
      <c r="I311">
        <v>58470.7</v>
      </c>
      <c r="J311">
        <v>-0.022</v>
      </c>
      <c r="K311">
        <v>2452397.82840856</v>
      </c>
      <c r="L311" s="2">
        <f t="shared" si="74"/>
        <v>0.8284085597842932</v>
      </c>
      <c r="N311" s="2">
        <f t="shared" si="75"/>
        <v>-0.49</v>
      </c>
      <c r="O311" s="1">
        <f t="shared" si="76"/>
        <v>2452397.82840856</v>
      </c>
      <c r="P311" s="2">
        <f t="shared" si="77"/>
        <v>-0.49</v>
      </c>
      <c r="Q311" s="1">
        <f t="shared" si="78"/>
        <v>397.8284085597843</v>
      </c>
      <c r="R311" s="2">
        <f t="shared" si="79"/>
        <v>-0.49</v>
      </c>
    </row>
    <row r="312" spans="1:18" ht="12.75">
      <c r="A312" t="s">
        <v>652</v>
      </c>
      <c r="B312" t="s">
        <v>60</v>
      </c>
      <c r="C312" t="s">
        <v>653</v>
      </c>
      <c r="D312">
        <v>15</v>
      </c>
      <c r="E312">
        <v>56752.6</v>
      </c>
      <c r="F312">
        <v>166.4</v>
      </c>
      <c r="G312">
        <v>86315.9</v>
      </c>
      <c r="H312">
        <v>-0.455</v>
      </c>
      <c r="I312">
        <v>58201</v>
      </c>
      <c r="J312">
        <v>-0.027</v>
      </c>
      <c r="K312">
        <v>2452397.82887153</v>
      </c>
      <c r="L312" s="2">
        <f t="shared" si="74"/>
        <v>0.8288715300150216</v>
      </c>
      <c r="N312" s="2">
        <f t="shared" si="75"/>
        <v>-0.455</v>
      </c>
      <c r="O312" s="1">
        <f t="shared" si="76"/>
        <v>2452397.82887153</v>
      </c>
      <c r="P312" s="2">
        <f t="shared" si="77"/>
        <v>-0.455</v>
      </c>
      <c r="Q312" s="1">
        <f t="shared" si="78"/>
        <v>397.828871530015</v>
      </c>
      <c r="R312" s="2">
        <f t="shared" si="79"/>
        <v>-0.455</v>
      </c>
    </row>
    <row r="313" spans="1:18" ht="12.75">
      <c r="A313" t="s">
        <v>654</v>
      </c>
      <c r="B313" t="s">
        <v>60</v>
      </c>
      <c r="C313" t="s">
        <v>655</v>
      </c>
      <c r="D313">
        <v>15</v>
      </c>
      <c r="E313">
        <v>57562.3</v>
      </c>
      <c r="F313">
        <v>168.4</v>
      </c>
      <c r="G313">
        <v>83649.9</v>
      </c>
      <c r="H313">
        <v>-0.406</v>
      </c>
      <c r="I313">
        <v>58868.7</v>
      </c>
      <c r="J313">
        <v>-0.024</v>
      </c>
      <c r="K313">
        <v>2452397.82938079</v>
      </c>
      <c r="L313" s="2">
        <f t="shared" si="74"/>
        <v>0.8293807897716761</v>
      </c>
      <c r="N313" s="2">
        <f t="shared" si="75"/>
        <v>-0.406</v>
      </c>
      <c r="O313" s="1">
        <f t="shared" si="76"/>
        <v>2452397.82938079</v>
      </c>
      <c r="P313" s="2">
        <f t="shared" si="77"/>
        <v>-0.406</v>
      </c>
      <c r="Q313" s="1">
        <f t="shared" si="78"/>
        <v>397.8293807897717</v>
      </c>
      <c r="R313" s="2">
        <f t="shared" si="79"/>
        <v>-0.406</v>
      </c>
    </row>
    <row r="314" spans="1:18" ht="12.75">
      <c r="A314" t="s">
        <v>656</v>
      </c>
      <c r="B314" t="s">
        <v>60</v>
      </c>
      <c r="C314" t="s">
        <v>657</v>
      </c>
      <c r="D314">
        <v>15</v>
      </c>
      <c r="E314">
        <v>57725.4</v>
      </c>
      <c r="F314">
        <v>166.7</v>
      </c>
      <c r="G314">
        <v>82544.6</v>
      </c>
      <c r="H314">
        <v>-0.388</v>
      </c>
      <c r="I314">
        <v>57553.2</v>
      </c>
      <c r="J314">
        <v>0.003</v>
      </c>
      <c r="K314">
        <v>2452397.82985532</v>
      </c>
      <c r="L314" s="2">
        <f t="shared" si="74"/>
        <v>0.8298553200438619</v>
      </c>
      <c r="N314" s="2">
        <f t="shared" si="75"/>
        <v>-0.388</v>
      </c>
      <c r="O314" s="1">
        <f t="shared" si="76"/>
        <v>2452397.82985532</v>
      </c>
      <c r="P314" s="2">
        <f t="shared" si="77"/>
        <v>-0.388</v>
      </c>
      <c r="Q314" s="1">
        <f t="shared" si="78"/>
        <v>397.82985532004386</v>
      </c>
      <c r="R314" s="2">
        <f t="shared" si="79"/>
        <v>-0.388</v>
      </c>
    </row>
    <row r="315" spans="1:18" ht="12.75">
      <c r="A315" t="s">
        <v>658</v>
      </c>
      <c r="B315" t="s">
        <v>60</v>
      </c>
      <c r="C315" t="s">
        <v>659</v>
      </c>
      <c r="D315">
        <v>15</v>
      </c>
      <c r="E315">
        <v>57692.2</v>
      </c>
      <c r="F315">
        <v>170</v>
      </c>
      <c r="G315">
        <v>80532.3</v>
      </c>
      <c r="H315">
        <v>-0.362</v>
      </c>
      <c r="I315">
        <v>58986.8</v>
      </c>
      <c r="J315">
        <v>-0.024</v>
      </c>
      <c r="K315">
        <v>2452397.83031829</v>
      </c>
      <c r="L315" s="2">
        <f t="shared" si="74"/>
        <v>0.830318289808929</v>
      </c>
      <c r="N315" s="2">
        <f t="shared" si="75"/>
        <v>-0.362</v>
      </c>
      <c r="O315" s="1">
        <f t="shared" si="76"/>
        <v>2452397.83031829</v>
      </c>
      <c r="P315" s="2">
        <f t="shared" si="77"/>
        <v>-0.362</v>
      </c>
      <c r="Q315" s="1">
        <f t="shared" si="78"/>
        <v>397.83031828980893</v>
      </c>
      <c r="R315" s="2">
        <f t="shared" si="79"/>
        <v>-0.362</v>
      </c>
    </row>
    <row r="316" spans="1:18" ht="12.75">
      <c r="A316" t="s">
        <v>660</v>
      </c>
      <c r="B316" t="s">
        <v>60</v>
      </c>
      <c r="C316" t="s">
        <v>661</v>
      </c>
      <c r="D316">
        <v>15</v>
      </c>
      <c r="E316">
        <v>57523.6</v>
      </c>
      <c r="F316">
        <v>167.9</v>
      </c>
      <c r="G316">
        <v>80551.4</v>
      </c>
      <c r="H316">
        <v>-0.366</v>
      </c>
      <c r="I316">
        <v>58465.2</v>
      </c>
      <c r="J316">
        <v>-0.018</v>
      </c>
      <c r="K316">
        <v>2452397.83078125</v>
      </c>
      <c r="L316" s="2">
        <f aca="true" t="shared" si="80" ref="L316:L379">+K316-TRUNC(K316)</f>
        <v>0.830781249795109</v>
      </c>
      <c r="N316" s="2">
        <f aca="true" t="shared" si="81" ref="N316:N379">+CHOOSE($L$8,($Q$3*H316)+$R$3,($Q$4*H316)+$R$4,($Q$5*H316)+$R$5,($Q$6*H316)+$R$6,H316)</f>
        <v>-0.366</v>
      </c>
      <c r="O316" s="1">
        <f aca="true" t="shared" si="82" ref="O316:O379">+K316</f>
        <v>2452397.83078125</v>
      </c>
      <c r="P316" s="2">
        <f aca="true" t="shared" si="83" ref="P316:P379">+N316</f>
        <v>-0.366</v>
      </c>
      <c r="Q316" s="1">
        <f aca="true" t="shared" si="84" ref="Q316:Q379">+K316-(INT(K316/1000)*1000)</f>
        <v>397.8307812497951</v>
      </c>
      <c r="R316" s="2">
        <f aca="true" t="shared" si="85" ref="R316:R379">+P316</f>
        <v>-0.366</v>
      </c>
    </row>
    <row r="317" spans="1:18" ht="12.75">
      <c r="A317" t="s">
        <v>662</v>
      </c>
      <c r="B317" t="s">
        <v>60</v>
      </c>
      <c r="C317" t="s">
        <v>663</v>
      </c>
      <c r="D317">
        <v>15</v>
      </c>
      <c r="E317">
        <v>56734.4</v>
      </c>
      <c r="F317">
        <v>168.2</v>
      </c>
      <c r="G317">
        <v>79997.3</v>
      </c>
      <c r="H317">
        <v>-0.373</v>
      </c>
      <c r="I317">
        <v>58204.3</v>
      </c>
      <c r="J317">
        <v>-0.028</v>
      </c>
      <c r="K317">
        <v>2452397.83124421</v>
      </c>
      <c r="L317" s="2">
        <f t="shared" si="80"/>
        <v>0.8312442097812891</v>
      </c>
      <c r="N317" s="2">
        <f t="shared" si="81"/>
        <v>-0.373</v>
      </c>
      <c r="O317" s="1">
        <f t="shared" si="82"/>
        <v>2452397.83124421</v>
      </c>
      <c r="P317" s="2">
        <f t="shared" si="83"/>
        <v>-0.373</v>
      </c>
      <c r="Q317" s="1">
        <f t="shared" si="84"/>
        <v>397.8312442097813</v>
      </c>
      <c r="R317" s="2">
        <f t="shared" si="85"/>
        <v>-0.373</v>
      </c>
    </row>
    <row r="318" spans="1:18" ht="12.75">
      <c r="A318" t="s">
        <v>664</v>
      </c>
      <c r="B318" t="s">
        <v>60</v>
      </c>
      <c r="C318" t="s">
        <v>665</v>
      </c>
      <c r="D318">
        <v>15</v>
      </c>
      <c r="E318">
        <v>58025.2</v>
      </c>
      <c r="F318">
        <v>169.3</v>
      </c>
      <c r="G318">
        <v>80285.9</v>
      </c>
      <c r="H318">
        <v>-0.353</v>
      </c>
      <c r="I318">
        <v>58412.2</v>
      </c>
      <c r="J318">
        <v>-0.007</v>
      </c>
      <c r="K318">
        <v>2452397.83170718</v>
      </c>
      <c r="L318" s="2">
        <f t="shared" si="80"/>
        <v>0.8317071800120175</v>
      </c>
      <c r="N318" s="2">
        <f t="shared" si="81"/>
        <v>-0.353</v>
      </c>
      <c r="O318" s="1">
        <f t="shared" si="82"/>
        <v>2452397.83170718</v>
      </c>
      <c r="P318" s="2">
        <f t="shared" si="83"/>
        <v>-0.353</v>
      </c>
      <c r="Q318" s="1">
        <f t="shared" si="84"/>
        <v>397.831707180012</v>
      </c>
      <c r="R318" s="2">
        <f t="shared" si="85"/>
        <v>-0.353</v>
      </c>
    </row>
    <row r="319" spans="1:18" ht="12.75">
      <c r="A319" t="s">
        <v>666</v>
      </c>
      <c r="B319" t="s">
        <v>60</v>
      </c>
      <c r="C319" t="s">
        <v>667</v>
      </c>
      <c r="D319">
        <v>15</v>
      </c>
      <c r="E319">
        <v>56695.5</v>
      </c>
      <c r="F319">
        <v>167</v>
      </c>
      <c r="G319">
        <v>80756.3</v>
      </c>
      <c r="H319">
        <v>-0.384</v>
      </c>
      <c r="I319">
        <v>58427.6</v>
      </c>
      <c r="J319">
        <v>-0.033</v>
      </c>
      <c r="K319">
        <v>2452397.83217014</v>
      </c>
      <c r="L319" s="2">
        <f t="shared" si="80"/>
        <v>0.8321701399981976</v>
      </c>
      <c r="N319" s="2">
        <f t="shared" si="81"/>
        <v>-0.384</v>
      </c>
      <c r="O319" s="1">
        <f t="shared" si="82"/>
        <v>2452397.83217014</v>
      </c>
      <c r="P319" s="2">
        <f t="shared" si="83"/>
        <v>-0.384</v>
      </c>
      <c r="Q319" s="1">
        <f t="shared" si="84"/>
        <v>397.8321701399982</v>
      </c>
      <c r="R319" s="2">
        <f t="shared" si="85"/>
        <v>-0.384</v>
      </c>
    </row>
    <row r="320" spans="1:18" ht="12.75">
      <c r="A320" t="s">
        <v>668</v>
      </c>
      <c r="B320" t="s">
        <v>60</v>
      </c>
      <c r="C320" t="s">
        <v>669</v>
      </c>
      <c r="D320">
        <v>15</v>
      </c>
      <c r="E320">
        <v>57039.2</v>
      </c>
      <c r="F320">
        <v>166.2</v>
      </c>
      <c r="G320">
        <v>83061.7</v>
      </c>
      <c r="H320">
        <v>-0.408</v>
      </c>
      <c r="I320">
        <v>58484.6</v>
      </c>
      <c r="J320">
        <v>-0.027</v>
      </c>
      <c r="K320">
        <v>2452397.8326331</v>
      </c>
      <c r="L320" s="2">
        <f t="shared" si="80"/>
        <v>0.8326330999843776</v>
      </c>
      <c r="N320" s="2">
        <f t="shared" si="81"/>
        <v>-0.408</v>
      </c>
      <c r="O320" s="1">
        <f t="shared" si="82"/>
        <v>2452397.8326331</v>
      </c>
      <c r="P320" s="2">
        <f t="shared" si="83"/>
        <v>-0.408</v>
      </c>
      <c r="Q320" s="1">
        <f t="shared" si="84"/>
        <v>397.8326330999844</v>
      </c>
      <c r="R320" s="2">
        <f t="shared" si="85"/>
        <v>-0.408</v>
      </c>
    </row>
    <row r="321" spans="1:18" ht="12.75">
      <c r="A321" t="s">
        <v>670</v>
      </c>
      <c r="B321" t="s">
        <v>60</v>
      </c>
      <c r="C321" t="s">
        <v>671</v>
      </c>
      <c r="D321">
        <v>15</v>
      </c>
      <c r="E321">
        <v>57204</v>
      </c>
      <c r="F321">
        <v>165.7</v>
      </c>
      <c r="G321">
        <v>85464</v>
      </c>
      <c r="H321">
        <v>-0.436</v>
      </c>
      <c r="I321">
        <v>58196.6</v>
      </c>
      <c r="J321">
        <v>-0.019</v>
      </c>
      <c r="K321">
        <v>2452397.83309606</v>
      </c>
      <c r="L321" s="2">
        <f t="shared" si="80"/>
        <v>0.8330960599705577</v>
      </c>
      <c r="N321" s="2">
        <f t="shared" si="81"/>
        <v>-0.436</v>
      </c>
      <c r="O321" s="1">
        <f t="shared" si="82"/>
        <v>2452397.83309606</v>
      </c>
      <c r="P321" s="2">
        <f t="shared" si="83"/>
        <v>-0.436</v>
      </c>
      <c r="Q321" s="1">
        <f t="shared" si="84"/>
        <v>397.83309605997056</v>
      </c>
      <c r="R321" s="2">
        <f t="shared" si="85"/>
        <v>-0.436</v>
      </c>
    </row>
    <row r="322" spans="1:18" ht="12.75">
      <c r="A322" t="s">
        <v>672</v>
      </c>
      <c r="B322" t="s">
        <v>60</v>
      </c>
      <c r="C322" t="s">
        <v>673</v>
      </c>
      <c r="D322">
        <v>15</v>
      </c>
      <c r="E322">
        <v>57078.6</v>
      </c>
      <c r="F322">
        <v>166.6</v>
      </c>
      <c r="G322">
        <v>87286.4</v>
      </c>
      <c r="H322">
        <v>-0.461</v>
      </c>
      <c r="I322">
        <v>59148.3</v>
      </c>
      <c r="J322">
        <v>-0.039</v>
      </c>
      <c r="K322">
        <v>2452397.83355903</v>
      </c>
      <c r="L322" s="2">
        <f t="shared" si="80"/>
        <v>0.8335590302012861</v>
      </c>
      <c r="N322" s="2">
        <f t="shared" si="81"/>
        <v>-0.461</v>
      </c>
      <c r="O322" s="1">
        <f t="shared" si="82"/>
        <v>2452397.83355903</v>
      </c>
      <c r="P322" s="2">
        <f t="shared" si="83"/>
        <v>-0.461</v>
      </c>
      <c r="Q322" s="1">
        <f t="shared" si="84"/>
        <v>397.8335590302013</v>
      </c>
      <c r="R322" s="2">
        <f t="shared" si="85"/>
        <v>-0.461</v>
      </c>
    </row>
    <row r="323" spans="1:18" ht="12.75">
      <c r="A323" t="s">
        <v>674</v>
      </c>
      <c r="B323" t="s">
        <v>60</v>
      </c>
      <c r="C323" t="s">
        <v>675</v>
      </c>
      <c r="D323">
        <v>15</v>
      </c>
      <c r="E323">
        <v>57455.1</v>
      </c>
      <c r="F323">
        <v>166.4</v>
      </c>
      <c r="G323">
        <v>88268.9</v>
      </c>
      <c r="H323">
        <v>-0.466</v>
      </c>
      <c r="I323">
        <v>58378.5</v>
      </c>
      <c r="J323">
        <v>-0.017</v>
      </c>
      <c r="K323">
        <v>2452397.83402199</v>
      </c>
      <c r="L323" s="2">
        <f t="shared" si="80"/>
        <v>0.8340219901874661</v>
      </c>
      <c r="N323" s="2">
        <f t="shared" si="81"/>
        <v>-0.466</v>
      </c>
      <c r="O323" s="1">
        <f t="shared" si="82"/>
        <v>2452397.83402199</v>
      </c>
      <c r="P323" s="2">
        <f t="shared" si="83"/>
        <v>-0.466</v>
      </c>
      <c r="Q323" s="1">
        <f t="shared" si="84"/>
        <v>397.83402199018747</v>
      </c>
      <c r="R323" s="2">
        <f t="shared" si="85"/>
        <v>-0.466</v>
      </c>
    </row>
    <row r="324" spans="1:18" ht="12.75">
      <c r="A324" t="s">
        <v>676</v>
      </c>
      <c r="B324" t="s">
        <v>60</v>
      </c>
      <c r="C324" t="s">
        <v>677</v>
      </c>
      <c r="D324">
        <v>15</v>
      </c>
      <c r="E324">
        <v>57378.6</v>
      </c>
      <c r="F324">
        <v>167.6</v>
      </c>
      <c r="G324">
        <v>89986.9</v>
      </c>
      <c r="H324">
        <v>-0.489</v>
      </c>
      <c r="I324">
        <v>58428.7</v>
      </c>
      <c r="J324">
        <v>-0.02</v>
      </c>
      <c r="K324">
        <v>2452397.83447338</v>
      </c>
      <c r="L324" s="2">
        <f t="shared" si="80"/>
        <v>0.8344733798876405</v>
      </c>
      <c r="N324" s="2">
        <f t="shared" si="81"/>
        <v>-0.489</v>
      </c>
      <c r="O324" s="1">
        <f t="shared" si="82"/>
        <v>2452397.83447338</v>
      </c>
      <c r="P324" s="2">
        <f t="shared" si="83"/>
        <v>-0.489</v>
      </c>
      <c r="Q324" s="1">
        <f t="shared" si="84"/>
        <v>397.83447337988764</v>
      </c>
      <c r="R324" s="2">
        <f t="shared" si="85"/>
        <v>-0.489</v>
      </c>
    </row>
    <row r="325" spans="1:18" ht="12.75">
      <c r="A325" t="s">
        <v>678</v>
      </c>
      <c r="B325" t="s">
        <v>60</v>
      </c>
      <c r="C325" t="s">
        <v>679</v>
      </c>
      <c r="D325">
        <v>15</v>
      </c>
      <c r="E325">
        <v>57490.5</v>
      </c>
      <c r="F325">
        <v>166.7</v>
      </c>
      <c r="G325">
        <v>88522</v>
      </c>
      <c r="H325">
        <v>-0.469</v>
      </c>
      <c r="I325">
        <v>57893</v>
      </c>
      <c r="J325">
        <v>-0.008</v>
      </c>
      <c r="K325">
        <v>2452397.83494792</v>
      </c>
      <c r="L325" s="2">
        <f t="shared" si="80"/>
        <v>0.8349479199387133</v>
      </c>
      <c r="N325" s="2">
        <f t="shared" si="81"/>
        <v>-0.469</v>
      </c>
      <c r="O325" s="1">
        <f t="shared" si="82"/>
        <v>2452397.83494792</v>
      </c>
      <c r="P325" s="2">
        <f t="shared" si="83"/>
        <v>-0.469</v>
      </c>
      <c r="Q325" s="1">
        <f t="shared" si="84"/>
        <v>397.8349479199387</v>
      </c>
      <c r="R325" s="2">
        <f t="shared" si="85"/>
        <v>-0.469</v>
      </c>
    </row>
    <row r="326" spans="1:18" ht="12.75">
      <c r="A326" t="s">
        <v>680</v>
      </c>
      <c r="B326" t="s">
        <v>60</v>
      </c>
      <c r="C326" t="s">
        <v>681</v>
      </c>
      <c r="D326">
        <v>15</v>
      </c>
      <c r="E326">
        <v>57334.5</v>
      </c>
      <c r="F326">
        <v>167.7</v>
      </c>
      <c r="G326">
        <v>85277.2</v>
      </c>
      <c r="H326">
        <v>-0.431</v>
      </c>
      <c r="I326">
        <v>58750.7</v>
      </c>
      <c r="J326">
        <v>-0.026</v>
      </c>
      <c r="K326">
        <v>2452397.83541088</v>
      </c>
      <c r="L326" s="2">
        <f t="shared" si="80"/>
        <v>0.8354108799248934</v>
      </c>
      <c r="N326" s="2">
        <f t="shared" si="81"/>
        <v>-0.431</v>
      </c>
      <c r="O326" s="1">
        <f t="shared" si="82"/>
        <v>2452397.83541088</v>
      </c>
      <c r="P326" s="2">
        <f t="shared" si="83"/>
        <v>-0.431</v>
      </c>
      <c r="Q326" s="1">
        <f t="shared" si="84"/>
        <v>397.8354108799249</v>
      </c>
      <c r="R326" s="2">
        <f t="shared" si="85"/>
        <v>-0.431</v>
      </c>
    </row>
    <row r="327" spans="1:18" ht="12.75">
      <c r="A327" t="s">
        <v>682</v>
      </c>
      <c r="B327" t="s">
        <v>60</v>
      </c>
      <c r="C327" t="s">
        <v>683</v>
      </c>
      <c r="D327">
        <v>15</v>
      </c>
      <c r="E327">
        <v>57366.2</v>
      </c>
      <c r="F327">
        <v>166.3</v>
      </c>
      <c r="G327">
        <v>84335.2</v>
      </c>
      <c r="H327">
        <v>-0.418</v>
      </c>
      <c r="I327">
        <v>57961.1</v>
      </c>
      <c r="J327">
        <v>-0.011</v>
      </c>
      <c r="K327">
        <v>2452397.83587384</v>
      </c>
      <c r="L327" s="2">
        <f t="shared" si="80"/>
        <v>0.8358738399110734</v>
      </c>
      <c r="N327" s="2">
        <f t="shared" si="81"/>
        <v>-0.418</v>
      </c>
      <c r="O327" s="1">
        <f t="shared" si="82"/>
        <v>2452397.83587384</v>
      </c>
      <c r="P327" s="2">
        <f t="shared" si="83"/>
        <v>-0.418</v>
      </c>
      <c r="Q327" s="1">
        <f t="shared" si="84"/>
        <v>397.8358738399111</v>
      </c>
      <c r="R327" s="2">
        <f t="shared" si="85"/>
        <v>-0.418</v>
      </c>
    </row>
    <row r="328" spans="1:18" ht="12.75">
      <c r="A328" t="s">
        <v>684</v>
      </c>
      <c r="B328" t="s">
        <v>60</v>
      </c>
      <c r="C328" t="s">
        <v>685</v>
      </c>
      <c r="D328">
        <v>15</v>
      </c>
      <c r="E328">
        <v>57288.6</v>
      </c>
      <c r="F328">
        <v>166.3</v>
      </c>
      <c r="G328">
        <v>83226.2</v>
      </c>
      <c r="H328">
        <v>-0.405</v>
      </c>
      <c r="I328">
        <v>58806.3</v>
      </c>
      <c r="J328">
        <v>-0.028</v>
      </c>
      <c r="K328">
        <v>2452397.83633681</v>
      </c>
      <c r="L328" s="2">
        <f t="shared" si="80"/>
        <v>0.8363368101418018</v>
      </c>
      <c r="N328" s="2">
        <f t="shared" si="81"/>
        <v>-0.405</v>
      </c>
      <c r="O328" s="1">
        <f t="shared" si="82"/>
        <v>2452397.83633681</v>
      </c>
      <c r="P328" s="2">
        <f t="shared" si="83"/>
        <v>-0.405</v>
      </c>
      <c r="Q328" s="1">
        <f t="shared" si="84"/>
        <v>397.8363368101418</v>
      </c>
      <c r="R328" s="2">
        <f t="shared" si="85"/>
        <v>-0.405</v>
      </c>
    </row>
    <row r="329" spans="1:18" ht="12.75">
      <c r="A329" t="s">
        <v>686</v>
      </c>
      <c r="B329" t="s">
        <v>60</v>
      </c>
      <c r="C329" t="s">
        <v>687</v>
      </c>
      <c r="D329">
        <v>15</v>
      </c>
      <c r="E329">
        <v>57868.4</v>
      </c>
      <c r="F329">
        <v>166.7</v>
      </c>
      <c r="G329">
        <v>84172.5</v>
      </c>
      <c r="H329">
        <v>-0.407</v>
      </c>
      <c r="I329">
        <v>58555.2</v>
      </c>
      <c r="J329">
        <v>-0.013</v>
      </c>
      <c r="K329">
        <v>2452397.83678819</v>
      </c>
      <c r="L329" s="2">
        <f t="shared" si="80"/>
        <v>0.8367881900630891</v>
      </c>
      <c r="N329" s="2">
        <f t="shared" si="81"/>
        <v>-0.407</v>
      </c>
      <c r="O329" s="1">
        <f t="shared" si="82"/>
        <v>2452397.83678819</v>
      </c>
      <c r="P329" s="2">
        <f t="shared" si="83"/>
        <v>-0.407</v>
      </c>
      <c r="Q329" s="1">
        <f t="shared" si="84"/>
        <v>397.8367881900631</v>
      </c>
      <c r="R329" s="2">
        <f t="shared" si="85"/>
        <v>-0.407</v>
      </c>
    </row>
    <row r="330" spans="1:18" ht="12.75">
      <c r="A330" t="s">
        <v>688</v>
      </c>
      <c r="B330" t="s">
        <v>60</v>
      </c>
      <c r="C330" t="s">
        <v>689</v>
      </c>
      <c r="D330">
        <v>15</v>
      </c>
      <c r="E330">
        <v>56989.9</v>
      </c>
      <c r="F330">
        <v>167.3</v>
      </c>
      <c r="G330">
        <v>83285.4</v>
      </c>
      <c r="H330">
        <v>-0.412</v>
      </c>
      <c r="I330">
        <v>58590.3</v>
      </c>
      <c r="J330">
        <v>-0.03</v>
      </c>
      <c r="K330">
        <v>2452397.83725116</v>
      </c>
      <c r="L330" s="2">
        <f t="shared" si="80"/>
        <v>0.8372511598281562</v>
      </c>
      <c r="N330" s="2">
        <f t="shared" si="81"/>
        <v>-0.412</v>
      </c>
      <c r="O330" s="1">
        <f t="shared" si="82"/>
        <v>2452397.83725116</v>
      </c>
      <c r="P330" s="2">
        <f t="shared" si="83"/>
        <v>-0.412</v>
      </c>
      <c r="Q330" s="1">
        <f t="shared" si="84"/>
        <v>397.83725115982816</v>
      </c>
      <c r="R330" s="2">
        <f t="shared" si="85"/>
        <v>-0.412</v>
      </c>
    </row>
    <row r="331" spans="1:18" ht="12.75">
      <c r="A331" t="s">
        <v>690</v>
      </c>
      <c r="B331" t="s">
        <v>60</v>
      </c>
      <c r="C331" t="s">
        <v>691</v>
      </c>
      <c r="D331">
        <v>15</v>
      </c>
      <c r="E331">
        <v>57081.1</v>
      </c>
      <c r="F331">
        <v>165.6</v>
      </c>
      <c r="G331">
        <v>84301.8</v>
      </c>
      <c r="H331">
        <v>-0.423</v>
      </c>
      <c r="I331">
        <v>58621.5</v>
      </c>
      <c r="J331">
        <v>-0.029</v>
      </c>
      <c r="K331">
        <v>2452397.83772569</v>
      </c>
      <c r="L331" s="2">
        <f t="shared" si="80"/>
        <v>0.837725690100342</v>
      </c>
      <c r="N331" s="2">
        <f t="shared" si="81"/>
        <v>-0.423</v>
      </c>
      <c r="O331" s="1">
        <f t="shared" si="82"/>
        <v>2452397.83772569</v>
      </c>
      <c r="P331" s="2">
        <f t="shared" si="83"/>
        <v>-0.423</v>
      </c>
      <c r="Q331" s="1">
        <f t="shared" si="84"/>
        <v>397.83772569010034</v>
      </c>
      <c r="R331" s="2">
        <f t="shared" si="85"/>
        <v>-0.423</v>
      </c>
    </row>
    <row r="332" spans="1:18" ht="12.75">
      <c r="A332" t="s">
        <v>692</v>
      </c>
      <c r="B332" t="s">
        <v>60</v>
      </c>
      <c r="C332" t="s">
        <v>693</v>
      </c>
      <c r="D332">
        <v>15</v>
      </c>
      <c r="E332">
        <v>57711.8</v>
      </c>
      <c r="F332">
        <v>167.5</v>
      </c>
      <c r="G332">
        <v>87240.2</v>
      </c>
      <c r="H332">
        <v>-0.449</v>
      </c>
      <c r="I332">
        <v>58642.1</v>
      </c>
      <c r="J332">
        <v>-0.017</v>
      </c>
      <c r="K332">
        <v>2452397.83817708</v>
      </c>
      <c r="L332" s="2">
        <f t="shared" si="80"/>
        <v>0.8381770798005164</v>
      </c>
      <c r="N332" s="2">
        <f t="shared" si="81"/>
        <v>-0.449</v>
      </c>
      <c r="O332" s="1">
        <f t="shared" si="82"/>
        <v>2452397.83817708</v>
      </c>
      <c r="P332" s="2">
        <f t="shared" si="83"/>
        <v>-0.449</v>
      </c>
      <c r="Q332" s="1">
        <f t="shared" si="84"/>
        <v>397.8381770798005</v>
      </c>
      <c r="R332" s="2">
        <f t="shared" si="85"/>
        <v>-0.449</v>
      </c>
    </row>
    <row r="333" spans="1:18" ht="12.75">
      <c r="A333" t="s">
        <v>694</v>
      </c>
      <c r="B333" t="s">
        <v>60</v>
      </c>
      <c r="C333" t="s">
        <v>695</v>
      </c>
      <c r="D333">
        <v>15</v>
      </c>
      <c r="E333">
        <v>57519.1</v>
      </c>
      <c r="F333">
        <v>165.8</v>
      </c>
      <c r="G333">
        <v>83768.1</v>
      </c>
      <c r="H333">
        <v>-0.408</v>
      </c>
      <c r="I333">
        <v>58194.7</v>
      </c>
      <c r="J333">
        <v>-0.013</v>
      </c>
      <c r="K333">
        <v>2452397.83864005</v>
      </c>
      <c r="L333" s="2">
        <f t="shared" si="80"/>
        <v>0.8386400500312448</v>
      </c>
      <c r="N333" s="2">
        <f t="shared" si="81"/>
        <v>-0.408</v>
      </c>
      <c r="O333" s="1">
        <f t="shared" si="82"/>
        <v>2452397.83864005</v>
      </c>
      <c r="P333" s="2">
        <f t="shared" si="83"/>
        <v>-0.408</v>
      </c>
      <c r="Q333" s="1">
        <f t="shared" si="84"/>
        <v>397.83864005003124</v>
      </c>
      <c r="R333" s="2">
        <f t="shared" si="85"/>
        <v>-0.408</v>
      </c>
    </row>
    <row r="334" spans="1:18" ht="12.75">
      <c r="A334" t="s">
        <v>696</v>
      </c>
      <c r="B334" t="s">
        <v>60</v>
      </c>
      <c r="C334" t="s">
        <v>697</v>
      </c>
      <c r="D334">
        <v>15</v>
      </c>
      <c r="E334">
        <v>57377</v>
      </c>
      <c r="F334">
        <v>165.5</v>
      </c>
      <c r="G334">
        <v>80932.4</v>
      </c>
      <c r="H334">
        <v>-0.373</v>
      </c>
      <c r="I334">
        <v>58525.8</v>
      </c>
      <c r="J334">
        <v>-0.022</v>
      </c>
      <c r="K334">
        <v>2452397.83911458</v>
      </c>
      <c r="L334" s="2">
        <f t="shared" si="80"/>
        <v>0.8391145798377693</v>
      </c>
      <c r="N334" s="2">
        <f t="shared" si="81"/>
        <v>-0.373</v>
      </c>
      <c r="O334" s="1">
        <f t="shared" si="82"/>
        <v>2452397.83911458</v>
      </c>
      <c r="P334" s="2">
        <f t="shared" si="83"/>
        <v>-0.373</v>
      </c>
      <c r="Q334" s="1">
        <f t="shared" si="84"/>
        <v>397.83911457983777</v>
      </c>
      <c r="R334" s="2">
        <f t="shared" si="85"/>
        <v>-0.373</v>
      </c>
    </row>
    <row r="335" spans="1:18" ht="12.75">
      <c r="A335" t="s">
        <v>698</v>
      </c>
      <c r="B335" t="s">
        <v>60</v>
      </c>
      <c r="C335" t="s">
        <v>699</v>
      </c>
      <c r="D335">
        <v>15</v>
      </c>
      <c r="E335">
        <v>57352.8</v>
      </c>
      <c r="F335">
        <v>166.4</v>
      </c>
      <c r="G335">
        <v>79579.9</v>
      </c>
      <c r="H335">
        <v>-0.356</v>
      </c>
      <c r="I335">
        <v>58943.4</v>
      </c>
      <c r="J335">
        <v>-0.03</v>
      </c>
      <c r="K335">
        <v>2452397.83957755</v>
      </c>
      <c r="L335" s="2">
        <f t="shared" si="80"/>
        <v>0.8395775500684977</v>
      </c>
      <c r="N335" s="2">
        <f t="shared" si="81"/>
        <v>-0.356</v>
      </c>
      <c r="O335" s="1">
        <f t="shared" si="82"/>
        <v>2452397.83957755</v>
      </c>
      <c r="P335" s="2">
        <f t="shared" si="83"/>
        <v>-0.356</v>
      </c>
      <c r="Q335" s="1">
        <f t="shared" si="84"/>
        <v>397.8395775500685</v>
      </c>
      <c r="R335" s="2">
        <f t="shared" si="85"/>
        <v>-0.356</v>
      </c>
    </row>
    <row r="336" spans="1:18" ht="12.75">
      <c r="A336" t="s">
        <v>700</v>
      </c>
      <c r="B336" t="s">
        <v>60</v>
      </c>
      <c r="C336" t="s">
        <v>701</v>
      </c>
      <c r="D336">
        <v>15</v>
      </c>
      <c r="E336">
        <v>57385.8</v>
      </c>
      <c r="F336">
        <v>166.4</v>
      </c>
      <c r="G336">
        <v>80371</v>
      </c>
      <c r="H336">
        <v>-0.366</v>
      </c>
      <c r="I336">
        <v>58400</v>
      </c>
      <c r="J336">
        <v>-0.019</v>
      </c>
      <c r="K336">
        <v>2452397.84004051</v>
      </c>
      <c r="L336" s="2">
        <f t="shared" si="80"/>
        <v>0.8400405100546777</v>
      </c>
      <c r="N336" s="2">
        <f t="shared" si="81"/>
        <v>-0.366</v>
      </c>
      <c r="O336" s="1">
        <f t="shared" si="82"/>
        <v>2452397.84004051</v>
      </c>
      <c r="P336" s="2">
        <f t="shared" si="83"/>
        <v>-0.366</v>
      </c>
      <c r="Q336" s="1">
        <f t="shared" si="84"/>
        <v>397.8400405100547</v>
      </c>
      <c r="R336" s="2">
        <f t="shared" si="85"/>
        <v>-0.366</v>
      </c>
    </row>
    <row r="337" spans="1:18" ht="12.75">
      <c r="A337" t="s">
        <v>702</v>
      </c>
      <c r="B337" t="s">
        <v>60</v>
      </c>
      <c r="C337" t="s">
        <v>703</v>
      </c>
      <c r="D337">
        <v>15</v>
      </c>
      <c r="E337">
        <v>56935.3</v>
      </c>
      <c r="F337">
        <v>169</v>
      </c>
      <c r="G337">
        <v>78748.4</v>
      </c>
      <c r="H337">
        <v>-0.352</v>
      </c>
      <c r="I337">
        <v>58346.4</v>
      </c>
      <c r="J337">
        <v>-0.027</v>
      </c>
      <c r="K337">
        <v>2452397.84050347</v>
      </c>
      <c r="L337" s="2">
        <f t="shared" si="80"/>
        <v>0.8405034700408578</v>
      </c>
      <c r="N337" s="2">
        <f t="shared" si="81"/>
        <v>-0.352</v>
      </c>
      <c r="O337" s="1">
        <f t="shared" si="82"/>
        <v>2452397.84050347</v>
      </c>
      <c r="P337" s="2">
        <f t="shared" si="83"/>
        <v>-0.352</v>
      </c>
      <c r="Q337" s="1">
        <f t="shared" si="84"/>
        <v>397.84050347004086</v>
      </c>
      <c r="R337" s="2">
        <f t="shared" si="85"/>
        <v>-0.352</v>
      </c>
    </row>
    <row r="338" spans="1:18" ht="12.75">
      <c r="A338" t="s">
        <v>704</v>
      </c>
      <c r="B338" t="s">
        <v>60</v>
      </c>
      <c r="C338" t="s">
        <v>705</v>
      </c>
      <c r="D338">
        <v>15</v>
      </c>
      <c r="E338">
        <v>57645.3</v>
      </c>
      <c r="F338">
        <v>168.4</v>
      </c>
      <c r="G338">
        <v>79294</v>
      </c>
      <c r="H338">
        <v>-0.346</v>
      </c>
      <c r="I338">
        <v>58541.6</v>
      </c>
      <c r="J338">
        <v>-0.017</v>
      </c>
      <c r="K338">
        <v>2452397.84095486</v>
      </c>
      <c r="L338" s="2">
        <f t="shared" si="80"/>
        <v>0.8409548602066934</v>
      </c>
      <c r="N338" s="2">
        <f t="shared" si="81"/>
        <v>-0.346</v>
      </c>
      <c r="O338" s="1">
        <f t="shared" si="82"/>
        <v>2452397.84095486</v>
      </c>
      <c r="P338" s="2">
        <f t="shared" si="83"/>
        <v>-0.346</v>
      </c>
      <c r="Q338" s="1">
        <f t="shared" si="84"/>
        <v>397.8409548602067</v>
      </c>
      <c r="R338" s="2">
        <f t="shared" si="85"/>
        <v>-0.346</v>
      </c>
    </row>
    <row r="339" spans="1:18" ht="12.75">
      <c r="A339" t="s">
        <v>706</v>
      </c>
      <c r="B339" t="s">
        <v>60</v>
      </c>
      <c r="C339" t="s">
        <v>707</v>
      </c>
      <c r="D339">
        <v>15</v>
      </c>
      <c r="E339">
        <v>57626.9</v>
      </c>
      <c r="F339">
        <v>167.6</v>
      </c>
      <c r="G339">
        <v>79813.6</v>
      </c>
      <c r="H339">
        <v>-0.354</v>
      </c>
      <c r="I339">
        <v>58885</v>
      </c>
      <c r="J339">
        <v>-0.023</v>
      </c>
      <c r="K339">
        <v>2452397.84141782</v>
      </c>
      <c r="L339" s="2">
        <f t="shared" si="80"/>
        <v>0.8414178201928735</v>
      </c>
      <c r="N339" s="2">
        <f t="shared" si="81"/>
        <v>-0.354</v>
      </c>
      <c r="O339" s="1">
        <f t="shared" si="82"/>
        <v>2452397.84141782</v>
      </c>
      <c r="P339" s="2">
        <f t="shared" si="83"/>
        <v>-0.354</v>
      </c>
      <c r="Q339" s="1">
        <f t="shared" si="84"/>
        <v>397.8414178201929</v>
      </c>
      <c r="R339" s="2">
        <f t="shared" si="85"/>
        <v>-0.354</v>
      </c>
    </row>
    <row r="340" spans="1:18" ht="12.75">
      <c r="A340" t="s">
        <v>708</v>
      </c>
      <c r="B340" t="s">
        <v>60</v>
      </c>
      <c r="C340" t="s">
        <v>709</v>
      </c>
      <c r="D340">
        <v>15</v>
      </c>
      <c r="E340">
        <v>57805</v>
      </c>
      <c r="F340">
        <v>167.4</v>
      </c>
      <c r="G340">
        <v>80193.8</v>
      </c>
      <c r="H340">
        <v>-0.355</v>
      </c>
      <c r="I340">
        <v>58543.2</v>
      </c>
      <c r="J340">
        <v>-0.014</v>
      </c>
      <c r="K340">
        <v>2452397.84189236</v>
      </c>
      <c r="L340" s="2">
        <f t="shared" si="80"/>
        <v>0.841892359778285</v>
      </c>
      <c r="N340" s="2">
        <f t="shared" si="81"/>
        <v>-0.355</v>
      </c>
      <c r="O340" s="1">
        <f t="shared" si="82"/>
        <v>2452397.84189236</v>
      </c>
      <c r="P340" s="2">
        <f t="shared" si="83"/>
        <v>-0.355</v>
      </c>
      <c r="Q340" s="1">
        <f t="shared" si="84"/>
        <v>397.8418923597783</v>
      </c>
      <c r="R340" s="2">
        <f t="shared" si="85"/>
        <v>-0.355</v>
      </c>
    </row>
    <row r="341" spans="1:18" ht="12.75">
      <c r="A341" t="s">
        <v>710</v>
      </c>
      <c r="B341" t="s">
        <v>60</v>
      </c>
      <c r="C341" t="s">
        <v>711</v>
      </c>
      <c r="D341">
        <v>15</v>
      </c>
      <c r="E341">
        <v>57443.8</v>
      </c>
      <c r="F341">
        <v>171.2</v>
      </c>
      <c r="G341">
        <v>82093</v>
      </c>
      <c r="H341">
        <v>-0.388</v>
      </c>
      <c r="I341">
        <v>58743.2</v>
      </c>
      <c r="J341">
        <v>-0.024</v>
      </c>
      <c r="K341">
        <v>2452397.84240162</v>
      </c>
      <c r="L341" s="2">
        <f t="shared" si="80"/>
        <v>0.8424016200006008</v>
      </c>
      <c r="N341" s="2">
        <f t="shared" si="81"/>
        <v>-0.388</v>
      </c>
      <c r="O341" s="1">
        <f t="shared" si="82"/>
        <v>2452397.84240162</v>
      </c>
      <c r="P341" s="2">
        <f t="shared" si="83"/>
        <v>-0.388</v>
      </c>
      <c r="Q341" s="1">
        <f t="shared" si="84"/>
        <v>397.8424016200006</v>
      </c>
      <c r="R341" s="2">
        <f t="shared" si="85"/>
        <v>-0.388</v>
      </c>
    </row>
    <row r="342" spans="1:18" ht="12.75">
      <c r="A342" t="s">
        <v>712</v>
      </c>
      <c r="B342" t="s">
        <v>60</v>
      </c>
      <c r="C342" t="s">
        <v>713</v>
      </c>
      <c r="D342">
        <v>15</v>
      </c>
      <c r="E342">
        <v>57016</v>
      </c>
      <c r="F342">
        <v>173.8</v>
      </c>
      <c r="G342">
        <v>82657.5</v>
      </c>
      <c r="H342">
        <v>-0.403</v>
      </c>
      <c r="I342">
        <v>57916.7</v>
      </c>
      <c r="J342">
        <v>-0.017</v>
      </c>
      <c r="K342">
        <v>2452397.84287616</v>
      </c>
      <c r="L342" s="2">
        <f t="shared" si="80"/>
        <v>0.8428761600516737</v>
      </c>
      <c r="N342" s="2">
        <f t="shared" si="81"/>
        <v>-0.403</v>
      </c>
      <c r="O342" s="1">
        <f t="shared" si="82"/>
        <v>2452397.84287616</v>
      </c>
      <c r="P342" s="2">
        <f t="shared" si="83"/>
        <v>-0.403</v>
      </c>
      <c r="Q342" s="1">
        <f t="shared" si="84"/>
        <v>397.8428761600517</v>
      </c>
      <c r="R342" s="2">
        <f t="shared" si="85"/>
        <v>-0.403</v>
      </c>
    </row>
    <row r="343" spans="1:18" ht="12.75">
      <c r="A343" t="s">
        <v>714</v>
      </c>
      <c r="B343" t="s">
        <v>60</v>
      </c>
      <c r="C343" t="s">
        <v>715</v>
      </c>
      <c r="D343">
        <v>15</v>
      </c>
      <c r="E343">
        <v>57138.6</v>
      </c>
      <c r="F343">
        <v>173.3</v>
      </c>
      <c r="G343">
        <v>86296.9</v>
      </c>
      <c r="H343">
        <v>-0.448</v>
      </c>
      <c r="I343">
        <v>58841.1</v>
      </c>
      <c r="J343">
        <v>-0.032</v>
      </c>
      <c r="K343">
        <v>2452397.84333912</v>
      </c>
      <c r="L343" s="2">
        <f t="shared" si="80"/>
        <v>0.8433391200378537</v>
      </c>
      <c r="N343" s="2">
        <f t="shared" si="81"/>
        <v>-0.448</v>
      </c>
      <c r="O343" s="1">
        <f t="shared" si="82"/>
        <v>2452397.84333912</v>
      </c>
      <c r="P343" s="2">
        <f t="shared" si="83"/>
        <v>-0.448</v>
      </c>
      <c r="Q343" s="1">
        <f t="shared" si="84"/>
        <v>397.84333912003785</v>
      </c>
      <c r="R343" s="2">
        <f t="shared" si="85"/>
        <v>-0.448</v>
      </c>
    </row>
    <row r="344" spans="1:18" ht="12.75">
      <c r="A344" t="s">
        <v>716</v>
      </c>
      <c r="B344" t="s">
        <v>60</v>
      </c>
      <c r="C344" t="s">
        <v>717</v>
      </c>
      <c r="D344">
        <v>15</v>
      </c>
      <c r="E344">
        <v>57126.4</v>
      </c>
      <c r="F344">
        <v>174.7</v>
      </c>
      <c r="G344">
        <v>88541.3</v>
      </c>
      <c r="H344">
        <v>-0.476</v>
      </c>
      <c r="I344">
        <v>58496.7</v>
      </c>
      <c r="J344">
        <v>-0.026</v>
      </c>
      <c r="K344">
        <v>2452397.84379051</v>
      </c>
      <c r="L344" s="2">
        <f t="shared" si="80"/>
        <v>0.8437905102036893</v>
      </c>
      <c r="N344" s="2">
        <f t="shared" si="81"/>
        <v>-0.476</v>
      </c>
      <c r="O344" s="1">
        <f t="shared" si="82"/>
        <v>2452397.84379051</v>
      </c>
      <c r="P344" s="2">
        <f t="shared" si="83"/>
        <v>-0.476</v>
      </c>
      <c r="Q344" s="1">
        <f t="shared" si="84"/>
        <v>397.8437905102037</v>
      </c>
      <c r="R344" s="2">
        <f t="shared" si="85"/>
        <v>-0.476</v>
      </c>
    </row>
    <row r="345" spans="1:18" ht="12.75">
      <c r="A345" t="s">
        <v>718</v>
      </c>
      <c r="B345" t="s">
        <v>60</v>
      </c>
      <c r="C345" t="s">
        <v>719</v>
      </c>
      <c r="D345">
        <v>15</v>
      </c>
      <c r="E345">
        <v>57551.5</v>
      </c>
      <c r="F345">
        <v>175.3</v>
      </c>
      <c r="G345">
        <v>92296</v>
      </c>
      <c r="H345">
        <v>-0.513</v>
      </c>
      <c r="I345">
        <v>58964.1</v>
      </c>
      <c r="J345">
        <v>-0.026</v>
      </c>
      <c r="K345">
        <v>2452397.84426505</v>
      </c>
      <c r="L345" s="2">
        <f t="shared" si="80"/>
        <v>0.8442650497891009</v>
      </c>
      <c r="N345" s="2">
        <f t="shared" si="81"/>
        <v>-0.513</v>
      </c>
      <c r="O345" s="1">
        <f t="shared" si="82"/>
        <v>2452397.84426505</v>
      </c>
      <c r="P345" s="2">
        <f t="shared" si="83"/>
        <v>-0.513</v>
      </c>
      <c r="Q345" s="1">
        <f t="shared" si="84"/>
        <v>397.8442650497891</v>
      </c>
      <c r="R345" s="2">
        <f t="shared" si="85"/>
        <v>-0.513</v>
      </c>
    </row>
    <row r="346" spans="1:18" ht="12.75">
      <c r="A346" t="s">
        <v>720</v>
      </c>
      <c r="B346" t="s">
        <v>60</v>
      </c>
      <c r="C346" t="s">
        <v>721</v>
      </c>
      <c r="D346">
        <v>15</v>
      </c>
      <c r="E346">
        <v>57086.3</v>
      </c>
      <c r="F346">
        <v>176.7</v>
      </c>
      <c r="G346">
        <v>96628.7</v>
      </c>
      <c r="H346">
        <v>-0.571</v>
      </c>
      <c r="I346">
        <v>58646.9</v>
      </c>
      <c r="J346">
        <v>-0.029</v>
      </c>
      <c r="K346">
        <v>2452397.84472801</v>
      </c>
      <c r="L346" s="2">
        <f t="shared" si="80"/>
        <v>0.844728009775281</v>
      </c>
      <c r="N346" s="2">
        <f t="shared" si="81"/>
        <v>-0.571</v>
      </c>
      <c r="O346" s="1">
        <f t="shared" si="82"/>
        <v>2452397.84472801</v>
      </c>
      <c r="P346" s="2">
        <f t="shared" si="83"/>
        <v>-0.571</v>
      </c>
      <c r="Q346" s="1">
        <f t="shared" si="84"/>
        <v>397.8447280097753</v>
      </c>
      <c r="R346" s="2">
        <f t="shared" si="85"/>
        <v>-0.571</v>
      </c>
    </row>
    <row r="347" spans="1:18" ht="12.75">
      <c r="A347" t="s">
        <v>722</v>
      </c>
      <c r="B347" t="s">
        <v>60</v>
      </c>
      <c r="C347" t="s">
        <v>723</v>
      </c>
      <c r="D347">
        <v>15</v>
      </c>
      <c r="E347">
        <v>58089.9</v>
      </c>
      <c r="F347">
        <v>176</v>
      </c>
      <c r="G347">
        <v>92731.6</v>
      </c>
      <c r="H347">
        <v>-0.508</v>
      </c>
      <c r="I347">
        <v>59092.8</v>
      </c>
      <c r="J347">
        <v>-0.019</v>
      </c>
      <c r="K347">
        <v>2452397.8451794</v>
      </c>
      <c r="L347" s="2">
        <f t="shared" si="80"/>
        <v>0.8451793999411166</v>
      </c>
      <c r="N347" s="2">
        <f t="shared" si="81"/>
        <v>-0.508</v>
      </c>
      <c r="O347" s="1">
        <f t="shared" si="82"/>
        <v>2452397.8451794</v>
      </c>
      <c r="P347" s="2">
        <f t="shared" si="83"/>
        <v>-0.508</v>
      </c>
      <c r="Q347" s="1">
        <f t="shared" si="84"/>
        <v>397.8451793999411</v>
      </c>
      <c r="R347" s="2">
        <f t="shared" si="85"/>
        <v>-0.508</v>
      </c>
    </row>
    <row r="348" spans="1:18" ht="12.75">
      <c r="A348" t="s">
        <v>724</v>
      </c>
      <c r="B348" t="s">
        <v>60</v>
      </c>
      <c r="C348" t="s">
        <v>725</v>
      </c>
      <c r="D348">
        <v>15</v>
      </c>
      <c r="E348">
        <v>57777.6</v>
      </c>
      <c r="F348">
        <v>176.5</v>
      </c>
      <c r="G348">
        <v>91271.6</v>
      </c>
      <c r="H348">
        <v>-0.496</v>
      </c>
      <c r="I348">
        <v>58037.8</v>
      </c>
      <c r="J348">
        <v>-0.005</v>
      </c>
      <c r="K348">
        <v>2452397.84565394</v>
      </c>
      <c r="L348" s="2">
        <f t="shared" si="80"/>
        <v>0.8456539399921894</v>
      </c>
      <c r="N348" s="2">
        <f t="shared" si="81"/>
        <v>-0.496</v>
      </c>
      <c r="O348" s="1">
        <f t="shared" si="82"/>
        <v>2452397.84565394</v>
      </c>
      <c r="P348" s="2">
        <f t="shared" si="83"/>
        <v>-0.496</v>
      </c>
      <c r="Q348" s="1">
        <f t="shared" si="84"/>
        <v>397.8456539399922</v>
      </c>
      <c r="R348" s="2">
        <f t="shared" si="85"/>
        <v>-0.496</v>
      </c>
    </row>
    <row r="349" spans="1:18" ht="12.75">
      <c r="A349" t="s">
        <v>726</v>
      </c>
      <c r="B349" t="s">
        <v>60</v>
      </c>
      <c r="C349" t="s">
        <v>727</v>
      </c>
      <c r="D349">
        <v>15</v>
      </c>
      <c r="E349">
        <v>57549.9</v>
      </c>
      <c r="F349">
        <v>175.3</v>
      </c>
      <c r="G349">
        <v>88527.5</v>
      </c>
      <c r="H349">
        <v>-0.468</v>
      </c>
      <c r="I349">
        <v>58166.6</v>
      </c>
      <c r="J349">
        <v>-0.012</v>
      </c>
      <c r="K349">
        <v>2452397.8461169</v>
      </c>
      <c r="L349" s="2">
        <f t="shared" si="80"/>
        <v>0.8461168999783695</v>
      </c>
      <c r="N349" s="2">
        <f t="shared" si="81"/>
        <v>-0.468</v>
      </c>
      <c r="O349" s="1">
        <f t="shared" si="82"/>
        <v>2452397.8461169</v>
      </c>
      <c r="P349" s="2">
        <f t="shared" si="83"/>
        <v>-0.468</v>
      </c>
      <c r="Q349" s="1">
        <f t="shared" si="84"/>
        <v>397.84611689997837</v>
      </c>
      <c r="R349" s="2">
        <f t="shared" si="85"/>
        <v>-0.468</v>
      </c>
    </row>
    <row r="350" spans="1:18" ht="12.75">
      <c r="A350" t="s">
        <v>728</v>
      </c>
      <c r="B350" t="s">
        <v>60</v>
      </c>
      <c r="C350" t="s">
        <v>729</v>
      </c>
      <c r="D350">
        <v>15</v>
      </c>
      <c r="E350">
        <v>57310</v>
      </c>
      <c r="F350">
        <v>174.2</v>
      </c>
      <c r="G350">
        <v>87943.2</v>
      </c>
      <c r="H350">
        <v>-0.465</v>
      </c>
      <c r="I350">
        <v>58813.4</v>
      </c>
      <c r="J350">
        <v>-0.028</v>
      </c>
      <c r="K350">
        <v>2452397.84663773</v>
      </c>
      <c r="L350" s="2">
        <f t="shared" si="80"/>
        <v>0.8466377300210297</v>
      </c>
      <c r="N350" s="2">
        <f t="shared" si="81"/>
        <v>-0.465</v>
      </c>
      <c r="O350" s="1">
        <f t="shared" si="82"/>
        <v>2452397.84663773</v>
      </c>
      <c r="P350" s="2">
        <f t="shared" si="83"/>
        <v>-0.465</v>
      </c>
      <c r="Q350" s="1">
        <f t="shared" si="84"/>
        <v>397.84663773002103</v>
      </c>
      <c r="R350" s="2">
        <f t="shared" si="85"/>
        <v>-0.465</v>
      </c>
    </row>
    <row r="351" spans="1:18" ht="12.75">
      <c r="A351" t="s">
        <v>730</v>
      </c>
      <c r="B351" t="s">
        <v>60</v>
      </c>
      <c r="C351" t="s">
        <v>731</v>
      </c>
      <c r="D351">
        <v>15</v>
      </c>
      <c r="E351">
        <v>57810.3</v>
      </c>
      <c r="F351">
        <v>172.9</v>
      </c>
      <c r="G351">
        <v>85450.3</v>
      </c>
      <c r="H351">
        <v>-0.424</v>
      </c>
      <c r="I351">
        <v>58534.8</v>
      </c>
      <c r="J351">
        <v>-0.014</v>
      </c>
      <c r="K351">
        <v>2452397.84708912</v>
      </c>
      <c r="L351" s="2">
        <f t="shared" si="80"/>
        <v>0.8470891201868653</v>
      </c>
      <c r="N351" s="2">
        <f t="shared" si="81"/>
        <v>-0.424</v>
      </c>
      <c r="O351" s="1">
        <f t="shared" si="82"/>
        <v>2452397.84708912</v>
      </c>
      <c r="P351" s="2">
        <f t="shared" si="83"/>
        <v>-0.424</v>
      </c>
      <c r="Q351" s="1">
        <f t="shared" si="84"/>
        <v>397.84708912018687</v>
      </c>
      <c r="R351" s="2">
        <f t="shared" si="85"/>
        <v>-0.424</v>
      </c>
    </row>
    <row r="352" spans="1:18" ht="12.75">
      <c r="A352" t="s">
        <v>732</v>
      </c>
      <c r="B352" t="s">
        <v>60</v>
      </c>
      <c r="C352" t="s">
        <v>733</v>
      </c>
      <c r="D352">
        <v>15</v>
      </c>
      <c r="E352">
        <v>57333.4</v>
      </c>
      <c r="F352">
        <v>173.5</v>
      </c>
      <c r="G352">
        <v>86760.8</v>
      </c>
      <c r="H352">
        <v>-0.45</v>
      </c>
      <c r="I352">
        <v>59199.8</v>
      </c>
      <c r="J352">
        <v>-0.035</v>
      </c>
      <c r="K352">
        <v>2452397.84756366</v>
      </c>
      <c r="L352" s="2">
        <f t="shared" si="80"/>
        <v>0.8475636597722769</v>
      </c>
      <c r="N352" s="2">
        <f t="shared" si="81"/>
        <v>-0.45</v>
      </c>
      <c r="O352" s="1">
        <f t="shared" si="82"/>
        <v>2452397.84756366</v>
      </c>
      <c r="P352" s="2">
        <f t="shared" si="83"/>
        <v>-0.45</v>
      </c>
      <c r="Q352" s="1">
        <f t="shared" si="84"/>
        <v>397.8475636597723</v>
      </c>
      <c r="R352" s="2">
        <f t="shared" si="85"/>
        <v>-0.45</v>
      </c>
    </row>
    <row r="353" spans="1:18" ht="12.75">
      <c r="A353" t="s">
        <v>734</v>
      </c>
      <c r="B353" t="s">
        <v>60</v>
      </c>
      <c r="C353" t="s">
        <v>735</v>
      </c>
      <c r="D353">
        <v>15</v>
      </c>
      <c r="E353">
        <v>58175.3</v>
      </c>
      <c r="F353">
        <v>175</v>
      </c>
      <c r="G353">
        <v>86975.7</v>
      </c>
      <c r="H353">
        <v>-0.437</v>
      </c>
      <c r="I353">
        <v>58890.4</v>
      </c>
      <c r="J353">
        <v>-0.013</v>
      </c>
      <c r="K353">
        <v>2452397.84801505</v>
      </c>
      <c r="L353" s="2">
        <f t="shared" si="80"/>
        <v>0.8480150499381125</v>
      </c>
      <c r="N353" s="2">
        <f t="shared" si="81"/>
        <v>-0.437</v>
      </c>
      <c r="O353" s="1">
        <f t="shared" si="82"/>
        <v>2452397.84801505</v>
      </c>
      <c r="P353" s="2">
        <f t="shared" si="83"/>
        <v>-0.437</v>
      </c>
      <c r="Q353" s="1">
        <f t="shared" si="84"/>
        <v>397.8480150499381</v>
      </c>
      <c r="R353" s="2">
        <f t="shared" si="85"/>
        <v>-0.437</v>
      </c>
    </row>
    <row r="354" spans="1:18" ht="12.75">
      <c r="A354" t="s">
        <v>736</v>
      </c>
      <c r="B354" t="s">
        <v>60</v>
      </c>
      <c r="C354" t="s">
        <v>737</v>
      </c>
      <c r="D354">
        <v>15</v>
      </c>
      <c r="E354">
        <v>57649.6</v>
      </c>
      <c r="F354">
        <v>175.3</v>
      </c>
      <c r="G354">
        <v>87325.3</v>
      </c>
      <c r="H354">
        <v>-0.451</v>
      </c>
      <c r="I354">
        <v>58837.7</v>
      </c>
      <c r="J354">
        <v>-0.022</v>
      </c>
      <c r="K354">
        <v>2452397.84848958</v>
      </c>
      <c r="L354" s="2">
        <f t="shared" si="80"/>
        <v>0.8484895802102983</v>
      </c>
      <c r="N354" s="2">
        <f t="shared" si="81"/>
        <v>-0.451</v>
      </c>
      <c r="O354" s="1">
        <f t="shared" si="82"/>
        <v>2452397.84848958</v>
      </c>
      <c r="P354" s="2">
        <f t="shared" si="83"/>
        <v>-0.451</v>
      </c>
      <c r="Q354" s="1">
        <f t="shared" si="84"/>
        <v>397.8484895802103</v>
      </c>
      <c r="R354" s="2">
        <f t="shared" si="85"/>
        <v>-0.451</v>
      </c>
    </row>
    <row r="355" spans="1:18" ht="12.75">
      <c r="A355" t="s">
        <v>738</v>
      </c>
      <c r="B355" t="s">
        <v>60</v>
      </c>
      <c r="C355" t="s">
        <v>739</v>
      </c>
      <c r="D355">
        <v>15</v>
      </c>
      <c r="E355">
        <v>57718.4</v>
      </c>
      <c r="F355">
        <v>178.1</v>
      </c>
      <c r="G355">
        <v>89238.8</v>
      </c>
      <c r="H355">
        <v>-0.473</v>
      </c>
      <c r="I355">
        <v>59199.3</v>
      </c>
      <c r="J355">
        <v>-0.028</v>
      </c>
      <c r="K355">
        <v>2452397.84895255</v>
      </c>
      <c r="L355" s="2">
        <f t="shared" si="80"/>
        <v>0.8489525499753654</v>
      </c>
      <c r="N355" s="2">
        <f t="shared" si="81"/>
        <v>-0.473</v>
      </c>
      <c r="O355" s="1">
        <f t="shared" si="82"/>
        <v>2452397.84895255</v>
      </c>
      <c r="P355" s="2">
        <f t="shared" si="83"/>
        <v>-0.473</v>
      </c>
      <c r="Q355" s="1">
        <f t="shared" si="84"/>
        <v>397.84895254997537</v>
      </c>
      <c r="R355" s="2">
        <f t="shared" si="85"/>
        <v>-0.473</v>
      </c>
    </row>
    <row r="356" spans="1:18" ht="12.75">
      <c r="A356" t="s">
        <v>740</v>
      </c>
      <c r="B356" t="s">
        <v>60</v>
      </c>
      <c r="C356" t="s">
        <v>741</v>
      </c>
      <c r="D356">
        <v>15</v>
      </c>
      <c r="E356">
        <v>57097.4</v>
      </c>
      <c r="F356">
        <v>179.8</v>
      </c>
      <c r="G356">
        <v>90273.2</v>
      </c>
      <c r="H356">
        <v>-0.497</v>
      </c>
      <c r="I356">
        <v>58518.4</v>
      </c>
      <c r="J356">
        <v>-0.027</v>
      </c>
      <c r="K356">
        <v>2452397.84940394</v>
      </c>
      <c r="L356" s="2">
        <f t="shared" si="80"/>
        <v>0.849403940141201</v>
      </c>
      <c r="N356" s="2">
        <f t="shared" si="81"/>
        <v>-0.497</v>
      </c>
      <c r="O356" s="1">
        <f t="shared" si="82"/>
        <v>2452397.84940394</v>
      </c>
      <c r="P356" s="2">
        <f t="shared" si="83"/>
        <v>-0.497</v>
      </c>
      <c r="Q356" s="1">
        <f t="shared" si="84"/>
        <v>397.8494039401412</v>
      </c>
      <c r="R356" s="2">
        <f t="shared" si="85"/>
        <v>-0.497</v>
      </c>
    </row>
    <row r="357" spans="1:18" ht="12.75">
      <c r="A357" t="s">
        <v>742</v>
      </c>
      <c r="B357" t="s">
        <v>60</v>
      </c>
      <c r="C357" t="s">
        <v>743</v>
      </c>
      <c r="D357">
        <v>15</v>
      </c>
      <c r="E357">
        <v>57761.4</v>
      </c>
      <c r="F357">
        <v>180.8</v>
      </c>
      <c r="G357">
        <v>92009.9</v>
      </c>
      <c r="H357">
        <v>-0.505</v>
      </c>
      <c r="I357">
        <v>58798.8</v>
      </c>
      <c r="J357">
        <v>-0.019</v>
      </c>
      <c r="K357">
        <v>2452397.84987847</v>
      </c>
      <c r="L357" s="2">
        <f t="shared" si="80"/>
        <v>0.8498784699477255</v>
      </c>
      <c r="N357" s="2">
        <f t="shared" si="81"/>
        <v>-0.505</v>
      </c>
      <c r="O357" s="1">
        <f t="shared" si="82"/>
        <v>2452397.84987847</v>
      </c>
      <c r="P357" s="2">
        <f t="shared" si="83"/>
        <v>-0.505</v>
      </c>
      <c r="Q357" s="1">
        <f t="shared" si="84"/>
        <v>397.8498784699477</v>
      </c>
      <c r="R357" s="2">
        <f t="shared" si="85"/>
        <v>-0.505</v>
      </c>
    </row>
    <row r="358" spans="1:18" ht="12.75">
      <c r="A358" t="s">
        <v>744</v>
      </c>
      <c r="B358" t="s">
        <v>60</v>
      </c>
      <c r="C358" t="s">
        <v>745</v>
      </c>
      <c r="D358">
        <v>15</v>
      </c>
      <c r="E358">
        <v>57584.9</v>
      </c>
      <c r="F358">
        <v>180.7</v>
      </c>
      <c r="G358">
        <v>90216.6</v>
      </c>
      <c r="H358">
        <v>-0.487</v>
      </c>
      <c r="I358">
        <v>58018.8</v>
      </c>
      <c r="J358">
        <v>-0.008</v>
      </c>
      <c r="K358">
        <v>2452397.85034144</v>
      </c>
      <c r="L358" s="2">
        <f t="shared" si="80"/>
        <v>0.8503414401784539</v>
      </c>
      <c r="N358" s="2">
        <f t="shared" si="81"/>
        <v>-0.487</v>
      </c>
      <c r="O358" s="1">
        <f t="shared" si="82"/>
        <v>2452397.85034144</v>
      </c>
      <c r="P358" s="2">
        <f t="shared" si="83"/>
        <v>-0.487</v>
      </c>
      <c r="Q358" s="1">
        <f t="shared" si="84"/>
        <v>397.85034144017845</v>
      </c>
      <c r="R358" s="2">
        <f t="shared" si="85"/>
        <v>-0.487</v>
      </c>
    </row>
    <row r="359" spans="1:18" ht="12.75">
      <c r="A359" t="s">
        <v>746</v>
      </c>
      <c r="B359" t="s">
        <v>60</v>
      </c>
      <c r="C359" t="s">
        <v>747</v>
      </c>
      <c r="D359">
        <v>15</v>
      </c>
      <c r="E359">
        <v>57160.4</v>
      </c>
      <c r="F359">
        <v>181.6</v>
      </c>
      <c r="G359">
        <v>85038.5</v>
      </c>
      <c r="H359">
        <v>-0.431</v>
      </c>
      <c r="I359">
        <v>59022.9</v>
      </c>
      <c r="J359">
        <v>-0.035</v>
      </c>
      <c r="K359">
        <v>2452397.85085069</v>
      </c>
      <c r="L359" s="2">
        <f t="shared" si="80"/>
        <v>0.8508506901562214</v>
      </c>
      <c r="N359" s="2">
        <f t="shared" si="81"/>
        <v>-0.431</v>
      </c>
      <c r="O359" s="1">
        <f t="shared" si="82"/>
        <v>2452397.85085069</v>
      </c>
      <c r="P359" s="2">
        <f t="shared" si="83"/>
        <v>-0.431</v>
      </c>
      <c r="Q359" s="1">
        <f t="shared" si="84"/>
        <v>397.8508506901562</v>
      </c>
      <c r="R359" s="2">
        <f t="shared" si="85"/>
        <v>-0.431</v>
      </c>
    </row>
    <row r="360" spans="1:18" ht="12.75">
      <c r="A360" t="s">
        <v>748</v>
      </c>
      <c r="B360" t="s">
        <v>60</v>
      </c>
      <c r="C360" t="s">
        <v>749</v>
      </c>
      <c r="D360">
        <v>15</v>
      </c>
      <c r="E360">
        <v>57949.1</v>
      </c>
      <c r="F360">
        <v>178.4</v>
      </c>
      <c r="G360">
        <v>81841.3</v>
      </c>
      <c r="H360">
        <v>-0.375</v>
      </c>
      <c r="I360">
        <v>58892.8</v>
      </c>
      <c r="J360">
        <v>-0.018</v>
      </c>
      <c r="K360">
        <v>2452397.85132523</v>
      </c>
      <c r="L360" s="2">
        <f t="shared" si="80"/>
        <v>0.8513252302072942</v>
      </c>
      <c r="N360" s="2">
        <f t="shared" si="81"/>
        <v>-0.375</v>
      </c>
      <c r="O360" s="1">
        <f t="shared" si="82"/>
        <v>2452397.85132523</v>
      </c>
      <c r="P360" s="2">
        <f t="shared" si="83"/>
        <v>-0.375</v>
      </c>
      <c r="Q360" s="1">
        <f t="shared" si="84"/>
        <v>397.8513252302073</v>
      </c>
      <c r="R360" s="2">
        <f t="shared" si="85"/>
        <v>-0.375</v>
      </c>
    </row>
    <row r="361" spans="1:18" ht="12.75">
      <c r="A361" t="s">
        <v>750</v>
      </c>
      <c r="B361" t="s">
        <v>60</v>
      </c>
      <c r="C361" t="s">
        <v>751</v>
      </c>
      <c r="D361">
        <v>15</v>
      </c>
      <c r="E361">
        <v>57488.5</v>
      </c>
      <c r="F361">
        <v>178.7</v>
      </c>
      <c r="G361">
        <v>78442.6</v>
      </c>
      <c r="H361">
        <v>-0.337</v>
      </c>
      <c r="I361">
        <v>58131.5</v>
      </c>
      <c r="J361">
        <v>-0.012</v>
      </c>
      <c r="K361">
        <v>2452397.85178819</v>
      </c>
      <c r="L361" s="2">
        <f t="shared" si="80"/>
        <v>0.8517881901934743</v>
      </c>
      <c r="N361" s="2">
        <f t="shared" si="81"/>
        <v>-0.337</v>
      </c>
      <c r="O361" s="1">
        <f t="shared" si="82"/>
        <v>2452397.85178819</v>
      </c>
      <c r="P361" s="2">
        <f t="shared" si="83"/>
        <v>-0.337</v>
      </c>
      <c r="Q361" s="1">
        <f t="shared" si="84"/>
        <v>397.8517881901935</v>
      </c>
      <c r="R361" s="2">
        <f t="shared" si="85"/>
        <v>-0.337</v>
      </c>
    </row>
    <row r="362" spans="1:18" ht="12.75">
      <c r="A362" t="s">
        <v>752</v>
      </c>
      <c r="B362" t="s">
        <v>60</v>
      </c>
      <c r="C362" t="s">
        <v>753</v>
      </c>
      <c r="D362">
        <v>15</v>
      </c>
      <c r="E362">
        <v>57310.1</v>
      </c>
      <c r="F362">
        <v>177.2</v>
      </c>
      <c r="G362">
        <v>77769.4</v>
      </c>
      <c r="H362">
        <v>-0.331</v>
      </c>
      <c r="I362">
        <v>58749.3</v>
      </c>
      <c r="J362">
        <v>-0.027</v>
      </c>
      <c r="K362">
        <v>2452397.85223958</v>
      </c>
      <c r="L362" s="2">
        <f t="shared" si="80"/>
        <v>0.8522395798936486</v>
      </c>
      <c r="N362" s="2">
        <f t="shared" si="81"/>
        <v>-0.331</v>
      </c>
      <c r="O362" s="1">
        <f t="shared" si="82"/>
        <v>2452397.85223958</v>
      </c>
      <c r="P362" s="2">
        <f t="shared" si="83"/>
        <v>-0.331</v>
      </c>
      <c r="Q362" s="1">
        <f t="shared" si="84"/>
        <v>397.85223957989365</v>
      </c>
      <c r="R362" s="2">
        <f t="shared" si="85"/>
        <v>-0.331</v>
      </c>
    </row>
    <row r="363" spans="1:18" ht="12.75">
      <c r="A363" t="s">
        <v>754</v>
      </c>
      <c r="B363" t="s">
        <v>60</v>
      </c>
      <c r="C363" t="s">
        <v>755</v>
      </c>
      <c r="D363">
        <v>15</v>
      </c>
      <c r="E363">
        <v>57475.5</v>
      </c>
      <c r="F363">
        <v>177.5</v>
      </c>
      <c r="G363">
        <v>76301.2</v>
      </c>
      <c r="H363">
        <v>-0.308</v>
      </c>
      <c r="I363">
        <v>58369.4</v>
      </c>
      <c r="J363">
        <v>-0.017</v>
      </c>
      <c r="K363">
        <v>2452397.85276042</v>
      </c>
      <c r="L363" s="2">
        <f t="shared" si="80"/>
        <v>0.8527604201808572</v>
      </c>
      <c r="N363" s="2">
        <f t="shared" si="81"/>
        <v>-0.308</v>
      </c>
      <c r="O363" s="1">
        <f t="shared" si="82"/>
        <v>2452397.85276042</v>
      </c>
      <c r="P363" s="2">
        <f t="shared" si="83"/>
        <v>-0.308</v>
      </c>
      <c r="Q363" s="1">
        <f t="shared" si="84"/>
        <v>397.85276042018086</v>
      </c>
      <c r="R363" s="2">
        <f t="shared" si="85"/>
        <v>-0.308</v>
      </c>
    </row>
    <row r="364" spans="1:18" ht="12.75">
      <c r="A364" t="s">
        <v>756</v>
      </c>
      <c r="B364" t="s">
        <v>60</v>
      </c>
      <c r="C364" t="s">
        <v>757</v>
      </c>
      <c r="D364">
        <v>15</v>
      </c>
      <c r="E364">
        <v>58236.9</v>
      </c>
      <c r="F364">
        <v>178.8</v>
      </c>
      <c r="G364">
        <v>74703.6</v>
      </c>
      <c r="H364">
        <v>-0.27</v>
      </c>
      <c r="I364">
        <v>58219.6</v>
      </c>
      <c r="J364">
        <v>0</v>
      </c>
      <c r="K364">
        <v>2452397.85322338</v>
      </c>
      <c r="L364" s="2">
        <f t="shared" si="80"/>
        <v>0.8532233801670372</v>
      </c>
      <c r="N364" s="2">
        <f t="shared" si="81"/>
        <v>-0.27</v>
      </c>
      <c r="O364" s="1">
        <f t="shared" si="82"/>
        <v>2452397.85322338</v>
      </c>
      <c r="P364" s="2">
        <f t="shared" si="83"/>
        <v>-0.27</v>
      </c>
      <c r="Q364" s="1">
        <f t="shared" si="84"/>
        <v>397.85322338016704</v>
      </c>
      <c r="R364" s="2">
        <f t="shared" si="85"/>
        <v>-0.27</v>
      </c>
    </row>
    <row r="365" spans="1:18" ht="12.75">
      <c r="A365" t="s">
        <v>758</v>
      </c>
      <c r="B365" t="s">
        <v>60</v>
      </c>
      <c r="C365" t="s">
        <v>759</v>
      </c>
      <c r="D365">
        <v>15</v>
      </c>
      <c r="E365">
        <v>57252.7</v>
      </c>
      <c r="F365">
        <v>182.1</v>
      </c>
      <c r="G365">
        <v>75012.8</v>
      </c>
      <c r="H365">
        <v>-0.293</v>
      </c>
      <c r="I365">
        <v>58203.3</v>
      </c>
      <c r="J365">
        <v>-0.018</v>
      </c>
      <c r="K365">
        <v>2452397.85367477</v>
      </c>
      <c r="L365" s="2">
        <f t="shared" si="80"/>
        <v>0.8536747698672116</v>
      </c>
      <c r="N365" s="2">
        <f t="shared" si="81"/>
        <v>-0.293</v>
      </c>
      <c r="O365" s="1">
        <f t="shared" si="82"/>
        <v>2452397.85367477</v>
      </c>
      <c r="P365" s="2">
        <f t="shared" si="83"/>
        <v>-0.293</v>
      </c>
      <c r="Q365" s="1">
        <f t="shared" si="84"/>
        <v>397.8536747698672</v>
      </c>
      <c r="R365" s="2">
        <f t="shared" si="85"/>
        <v>-0.293</v>
      </c>
    </row>
    <row r="366" spans="1:18" ht="12.75">
      <c r="A366" t="s">
        <v>760</v>
      </c>
      <c r="B366" t="s">
        <v>60</v>
      </c>
      <c r="C366" t="s">
        <v>761</v>
      </c>
      <c r="D366">
        <v>15</v>
      </c>
      <c r="E366">
        <v>57842.3</v>
      </c>
      <c r="F366">
        <v>181.9</v>
      </c>
      <c r="G366">
        <v>75997.1</v>
      </c>
      <c r="H366">
        <v>-0.296</v>
      </c>
      <c r="I366">
        <v>58489.3</v>
      </c>
      <c r="J366">
        <v>-0.012</v>
      </c>
      <c r="K366">
        <v>2452397.85414931</v>
      </c>
      <c r="L366" s="2">
        <f t="shared" si="80"/>
        <v>0.8541493099182844</v>
      </c>
      <c r="N366" s="2">
        <f t="shared" si="81"/>
        <v>-0.296</v>
      </c>
      <c r="O366" s="1">
        <f t="shared" si="82"/>
        <v>2452397.85414931</v>
      </c>
      <c r="P366" s="2">
        <f t="shared" si="83"/>
        <v>-0.296</v>
      </c>
      <c r="Q366" s="1">
        <f t="shared" si="84"/>
        <v>397.8541493099183</v>
      </c>
      <c r="R366" s="2">
        <f t="shared" si="85"/>
        <v>-0.296</v>
      </c>
    </row>
    <row r="367" spans="1:18" ht="12.75">
      <c r="A367" t="s">
        <v>762</v>
      </c>
      <c r="B367" t="s">
        <v>60</v>
      </c>
      <c r="C367" t="s">
        <v>763</v>
      </c>
      <c r="D367">
        <v>15</v>
      </c>
      <c r="E367">
        <v>57354.8</v>
      </c>
      <c r="F367">
        <v>183.1</v>
      </c>
      <c r="G367">
        <v>75110.1</v>
      </c>
      <c r="H367">
        <v>-0.293</v>
      </c>
      <c r="I367">
        <v>59231</v>
      </c>
      <c r="J367">
        <v>-0.035</v>
      </c>
      <c r="K367">
        <v>2452397.85461227</v>
      </c>
      <c r="L367" s="2">
        <f t="shared" si="80"/>
        <v>0.8546122699044645</v>
      </c>
      <c r="N367" s="2">
        <f t="shared" si="81"/>
        <v>-0.293</v>
      </c>
      <c r="O367" s="1">
        <f t="shared" si="82"/>
        <v>2452397.85461227</v>
      </c>
      <c r="P367" s="2">
        <f t="shared" si="83"/>
        <v>-0.293</v>
      </c>
      <c r="Q367" s="1">
        <f t="shared" si="84"/>
        <v>397.85461226990446</v>
      </c>
      <c r="R367" s="2">
        <f t="shared" si="85"/>
        <v>-0.293</v>
      </c>
    </row>
    <row r="368" spans="1:18" ht="12.75">
      <c r="A368" t="s">
        <v>764</v>
      </c>
      <c r="B368" t="s">
        <v>60</v>
      </c>
      <c r="C368" t="s">
        <v>765</v>
      </c>
      <c r="D368">
        <v>15</v>
      </c>
      <c r="E368">
        <v>56973.5</v>
      </c>
      <c r="F368">
        <v>183.7</v>
      </c>
      <c r="G368">
        <v>75050.7</v>
      </c>
      <c r="H368">
        <v>-0.299</v>
      </c>
      <c r="I368">
        <v>58631.7</v>
      </c>
      <c r="J368">
        <v>-0.031</v>
      </c>
      <c r="K368">
        <v>2452397.85506366</v>
      </c>
      <c r="L368" s="2">
        <f t="shared" si="80"/>
        <v>0.8550636600703001</v>
      </c>
      <c r="N368" s="2">
        <f t="shared" si="81"/>
        <v>-0.299</v>
      </c>
      <c r="O368" s="1">
        <f t="shared" si="82"/>
        <v>2452397.85506366</v>
      </c>
      <c r="P368" s="2">
        <f t="shared" si="83"/>
        <v>-0.299</v>
      </c>
      <c r="Q368" s="1">
        <f t="shared" si="84"/>
        <v>397.8550636600703</v>
      </c>
      <c r="R368" s="2">
        <f t="shared" si="85"/>
        <v>-0.299</v>
      </c>
    </row>
    <row r="369" spans="1:18" ht="12.75">
      <c r="A369" t="s">
        <v>766</v>
      </c>
      <c r="B369" t="s">
        <v>60</v>
      </c>
      <c r="C369" t="s">
        <v>767</v>
      </c>
      <c r="D369">
        <v>15</v>
      </c>
      <c r="E369">
        <v>57502.2</v>
      </c>
      <c r="F369">
        <v>185.4</v>
      </c>
      <c r="G369">
        <v>75120</v>
      </c>
      <c r="H369">
        <v>-0.29</v>
      </c>
      <c r="I369">
        <v>58909.3</v>
      </c>
      <c r="J369">
        <v>-0.026</v>
      </c>
      <c r="K369">
        <v>2452397.85553819</v>
      </c>
      <c r="L369" s="2">
        <f t="shared" si="80"/>
        <v>0.8555381898768246</v>
      </c>
      <c r="N369" s="2">
        <f t="shared" si="81"/>
        <v>-0.29</v>
      </c>
      <c r="O369" s="1">
        <f t="shared" si="82"/>
        <v>2452397.85553819</v>
      </c>
      <c r="P369" s="2">
        <f t="shared" si="83"/>
        <v>-0.29</v>
      </c>
      <c r="Q369" s="1">
        <f t="shared" si="84"/>
        <v>397.8555381898768</v>
      </c>
      <c r="R369" s="2">
        <f t="shared" si="85"/>
        <v>-0.29</v>
      </c>
    </row>
    <row r="370" spans="1:18" ht="12.75">
      <c r="A370" t="s">
        <v>768</v>
      </c>
      <c r="B370" t="s">
        <v>60</v>
      </c>
      <c r="C370" t="s">
        <v>769</v>
      </c>
      <c r="D370">
        <v>15</v>
      </c>
      <c r="E370">
        <v>57671.6</v>
      </c>
      <c r="F370">
        <v>185.4</v>
      </c>
      <c r="G370">
        <v>75253.2</v>
      </c>
      <c r="H370">
        <v>-0.289</v>
      </c>
      <c r="I370">
        <v>58808.7</v>
      </c>
      <c r="J370">
        <v>-0.021</v>
      </c>
      <c r="K370">
        <v>2452397.85600116</v>
      </c>
      <c r="L370" s="2">
        <f t="shared" si="80"/>
        <v>0.856001160107553</v>
      </c>
      <c r="N370" s="2">
        <f t="shared" si="81"/>
        <v>-0.289</v>
      </c>
      <c r="O370" s="1">
        <f t="shared" si="82"/>
        <v>2452397.85600116</v>
      </c>
      <c r="P370" s="2">
        <f t="shared" si="83"/>
        <v>-0.289</v>
      </c>
      <c r="Q370" s="1">
        <f t="shared" si="84"/>
        <v>397.85600116010755</v>
      </c>
      <c r="R370" s="2">
        <f t="shared" si="85"/>
        <v>-0.289</v>
      </c>
    </row>
    <row r="371" spans="1:18" ht="12.75">
      <c r="A371" t="s">
        <v>770</v>
      </c>
      <c r="B371" t="s">
        <v>60</v>
      </c>
      <c r="C371" t="s">
        <v>771</v>
      </c>
      <c r="D371">
        <v>15</v>
      </c>
      <c r="E371">
        <v>57840.3</v>
      </c>
      <c r="F371">
        <v>185.1</v>
      </c>
      <c r="G371">
        <v>76954.6</v>
      </c>
      <c r="H371">
        <v>-0.31</v>
      </c>
      <c r="I371">
        <v>58419.6</v>
      </c>
      <c r="J371">
        <v>-0.011</v>
      </c>
      <c r="K371">
        <v>2452397.85646412</v>
      </c>
      <c r="L371" s="2">
        <f t="shared" si="80"/>
        <v>0.8564641200937331</v>
      </c>
      <c r="N371" s="2">
        <f t="shared" si="81"/>
        <v>-0.31</v>
      </c>
      <c r="O371" s="1">
        <f t="shared" si="82"/>
        <v>2452397.85646412</v>
      </c>
      <c r="P371" s="2">
        <f t="shared" si="83"/>
        <v>-0.31</v>
      </c>
      <c r="Q371" s="1">
        <f t="shared" si="84"/>
        <v>397.85646412009373</v>
      </c>
      <c r="R371" s="2">
        <f t="shared" si="85"/>
        <v>-0.31</v>
      </c>
    </row>
    <row r="372" spans="1:18" ht="12.75">
      <c r="A372" t="s">
        <v>772</v>
      </c>
      <c r="B372" t="s">
        <v>60</v>
      </c>
      <c r="C372" t="s">
        <v>773</v>
      </c>
      <c r="D372">
        <v>15</v>
      </c>
      <c r="E372">
        <v>57430.4</v>
      </c>
      <c r="F372">
        <v>182.3</v>
      </c>
      <c r="G372">
        <v>78552.9</v>
      </c>
      <c r="H372">
        <v>-0.34</v>
      </c>
      <c r="I372">
        <v>58874.7</v>
      </c>
      <c r="J372">
        <v>-0.027</v>
      </c>
      <c r="K372">
        <v>2452397.85691551</v>
      </c>
      <c r="L372" s="2">
        <f t="shared" si="80"/>
        <v>0.8569155097939074</v>
      </c>
      <c r="N372" s="2">
        <f t="shared" si="81"/>
        <v>-0.34</v>
      </c>
      <c r="O372" s="1">
        <f t="shared" si="82"/>
        <v>2452397.85691551</v>
      </c>
      <c r="P372" s="2">
        <f t="shared" si="83"/>
        <v>-0.34</v>
      </c>
      <c r="Q372" s="1">
        <f t="shared" si="84"/>
        <v>397.8569155097939</v>
      </c>
      <c r="R372" s="2">
        <f t="shared" si="85"/>
        <v>-0.34</v>
      </c>
    </row>
    <row r="373" spans="1:18" ht="12.75">
      <c r="A373" t="s">
        <v>774</v>
      </c>
      <c r="B373" t="s">
        <v>60</v>
      </c>
      <c r="C373" t="s">
        <v>775</v>
      </c>
      <c r="D373">
        <v>15</v>
      </c>
      <c r="E373">
        <v>57472.8</v>
      </c>
      <c r="F373">
        <v>182.1</v>
      </c>
      <c r="G373">
        <v>79201.6</v>
      </c>
      <c r="H373">
        <v>-0.348</v>
      </c>
      <c r="I373">
        <v>69714.3</v>
      </c>
      <c r="J373">
        <v>-0.21</v>
      </c>
      <c r="K373">
        <v>2452397.85742477</v>
      </c>
      <c r="L373" s="2">
        <f t="shared" si="80"/>
        <v>0.8574247700162232</v>
      </c>
      <c r="N373" s="2">
        <f t="shared" si="81"/>
        <v>-0.348</v>
      </c>
      <c r="O373" s="1">
        <f t="shared" si="82"/>
        <v>2452397.85742477</v>
      </c>
      <c r="P373" s="2">
        <f t="shared" si="83"/>
        <v>-0.348</v>
      </c>
      <c r="Q373" s="1">
        <f t="shared" si="84"/>
        <v>397.8574247700162</v>
      </c>
      <c r="R373" s="2">
        <f t="shared" si="85"/>
        <v>-0.348</v>
      </c>
    </row>
    <row r="374" spans="1:18" ht="12.75">
      <c r="A374" t="s">
        <v>776</v>
      </c>
      <c r="B374" t="s">
        <v>60</v>
      </c>
      <c r="C374" t="s">
        <v>777</v>
      </c>
      <c r="D374">
        <v>15</v>
      </c>
      <c r="E374">
        <v>57678.6</v>
      </c>
      <c r="F374">
        <v>182</v>
      </c>
      <c r="G374">
        <v>79963.5</v>
      </c>
      <c r="H374">
        <v>-0.355</v>
      </c>
      <c r="I374">
        <v>58547.7</v>
      </c>
      <c r="J374">
        <v>-0.016</v>
      </c>
      <c r="K374">
        <v>2452397.8579456</v>
      </c>
      <c r="L374" s="2">
        <f t="shared" si="80"/>
        <v>0.8579456000588834</v>
      </c>
      <c r="N374" s="2">
        <f t="shared" si="81"/>
        <v>-0.355</v>
      </c>
      <c r="O374" s="1">
        <f t="shared" si="82"/>
        <v>2452397.8579456</v>
      </c>
      <c r="P374" s="2">
        <f t="shared" si="83"/>
        <v>-0.355</v>
      </c>
      <c r="Q374" s="1">
        <f t="shared" si="84"/>
        <v>397.8579456000589</v>
      </c>
      <c r="R374" s="2">
        <f t="shared" si="85"/>
        <v>-0.355</v>
      </c>
    </row>
    <row r="375" spans="1:18" ht="12.75">
      <c r="A375" t="s">
        <v>778</v>
      </c>
      <c r="B375" t="s">
        <v>60</v>
      </c>
      <c r="C375" t="s">
        <v>779</v>
      </c>
      <c r="D375">
        <v>15</v>
      </c>
      <c r="E375">
        <v>57626.1</v>
      </c>
      <c r="F375">
        <v>183.3</v>
      </c>
      <c r="G375">
        <v>79564.9</v>
      </c>
      <c r="H375">
        <v>-0.35</v>
      </c>
      <c r="I375">
        <v>58746</v>
      </c>
      <c r="J375">
        <v>-0.021</v>
      </c>
      <c r="K375">
        <v>2452397.85840856</v>
      </c>
      <c r="L375" s="2">
        <f t="shared" si="80"/>
        <v>0.8584085600450635</v>
      </c>
      <c r="N375" s="2">
        <f t="shared" si="81"/>
        <v>-0.35</v>
      </c>
      <c r="O375" s="1">
        <f t="shared" si="82"/>
        <v>2452397.85840856</v>
      </c>
      <c r="P375" s="2">
        <f t="shared" si="83"/>
        <v>-0.35</v>
      </c>
      <c r="Q375" s="1">
        <f t="shared" si="84"/>
        <v>397.85840856004506</v>
      </c>
      <c r="R375" s="2">
        <f t="shared" si="85"/>
        <v>-0.35</v>
      </c>
    </row>
    <row r="376" spans="1:18" ht="12.75">
      <c r="A376" t="s">
        <v>780</v>
      </c>
      <c r="B376" t="s">
        <v>60</v>
      </c>
      <c r="C376" t="s">
        <v>781</v>
      </c>
      <c r="D376">
        <v>15</v>
      </c>
      <c r="E376">
        <v>57446.6</v>
      </c>
      <c r="F376">
        <v>182</v>
      </c>
      <c r="G376">
        <v>81072.6</v>
      </c>
      <c r="H376">
        <v>-0.374</v>
      </c>
      <c r="I376">
        <v>58645.4</v>
      </c>
      <c r="J376">
        <v>-0.022</v>
      </c>
      <c r="K376">
        <v>2452397.85887153</v>
      </c>
      <c r="L376" s="2">
        <f t="shared" si="80"/>
        <v>0.8588715298101306</v>
      </c>
      <c r="N376" s="2">
        <f t="shared" si="81"/>
        <v>-0.374</v>
      </c>
      <c r="O376" s="1">
        <f t="shared" si="82"/>
        <v>2452397.85887153</v>
      </c>
      <c r="P376" s="2">
        <f t="shared" si="83"/>
        <v>-0.374</v>
      </c>
      <c r="Q376" s="1">
        <f t="shared" si="84"/>
        <v>397.85887152981013</v>
      </c>
      <c r="R376" s="2">
        <f t="shared" si="85"/>
        <v>-0.374</v>
      </c>
    </row>
    <row r="377" spans="1:18" ht="12.75">
      <c r="A377" t="s">
        <v>782</v>
      </c>
      <c r="B377" t="s">
        <v>60</v>
      </c>
      <c r="C377" t="s">
        <v>783</v>
      </c>
      <c r="D377">
        <v>15</v>
      </c>
      <c r="E377">
        <v>57625</v>
      </c>
      <c r="F377">
        <v>182.6</v>
      </c>
      <c r="G377">
        <v>81245</v>
      </c>
      <c r="H377">
        <v>-0.373</v>
      </c>
      <c r="I377">
        <v>58663.5</v>
      </c>
      <c r="J377">
        <v>-0.019</v>
      </c>
      <c r="K377">
        <v>2452397.85933449</v>
      </c>
      <c r="L377" s="2">
        <f t="shared" si="80"/>
        <v>0.8593344897963107</v>
      </c>
      <c r="N377" s="2">
        <f t="shared" si="81"/>
        <v>-0.373</v>
      </c>
      <c r="O377" s="1">
        <f t="shared" si="82"/>
        <v>2452397.85933449</v>
      </c>
      <c r="P377" s="2">
        <f t="shared" si="83"/>
        <v>-0.373</v>
      </c>
      <c r="Q377" s="1">
        <f t="shared" si="84"/>
        <v>397.8593344897963</v>
      </c>
      <c r="R377" s="2">
        <f t="shared" si="85"/>
        <v>-0.373</v>
      </c>
    </row>
    <row r="378" spans="1:18" ht="12.75">
      <c r="A378" t="s">
        <v>784</v>
      </c>
      <c r="B378" t="s">
        <v>60</v>
      </c>
      <c r="C378" t="s">
        <v>785</v>
      </c>
      <c r="D378">
        <v>15</v>
      </c>
      <c r="E378">
        <v>57132.1</v>
      </c>
      <c r="F378">
        <v>183.4</v>
      </c>
      <c r="G378">
        <v>82978.9</v>
      </c>
      <c r="H378">
        <v>-0.405</v>
      </c>
      <c r="I378">
        <v>58387.3</v>
      </c>
      <c r="J378">
        <v>-0.024</v>
      </c>
      <c r="K378">
        <v>2452397.85980903</v>
      </c>
      <c r="L378" s="2">
        <f t="shared" si="80"/>
        <v>0.8598090298473835</v>
      </c>
      <c r="N378" s="2">
        <f t="shared" si="81"/>
        <v>-0.405</v>
      </c>
      <c r="O378" s="1">
        <f t="shared" si="82"/>
        <v>2452397.85980903</v>
      </c>
      <c r="P378" s="2">
        <f t="shared" si="83"/>
        <v>-0.405</v>
      </c>
      <c r="Q378" s="1">
        <f t="shared" si="84"/>
        <v>397.8598090298474</v>
      </c>
      <c r="R378" s="2">
        <f t="shared" si="85"/>
        <v>-0.405</v>
      </c>
    </row>
    <row r="379" spans="1:18" ht="12.75">
      <c r="A379" t="s">
        <v>786</v>
      </c>
      <c r="B379" t="s">
        <v>60</v>
      </c>
      <c r="C379" t="s">
        <v>787</v>
      </c>
      <c r="D379">
        <v>15</v>
      </c>
      <c r="E379">
        <v>56974.3</v>
      </c>
      <c r="F379">
        <v>184.7</v>
      </c>
      <c r="G379">
        <v>85227.2</v>
      </c>
      <c r="H379">
        <v>-0.437</v>
      </c>
      <c r="I379">
        <v>58710.7</v>
      </c>
      <c r="J379">
        <v>-0.033</v>
      </c>
      <c r="K379">
        <v>2452397.86026042</v>
      </c>
      <c r="L379" s="2">
        <f t="shared" si="80"/>
        <v>0.8602604200132191</v>
      </c>
      <c r="N379" s="2">
        <f t="shared" si="81"/>
        <v>-0.437</v>
      </c>
      <c r="O379" s="1">
        <f t="shared" si="82"/>
        <v>2452397.86026042</v>
      </c>
      <c r="P379" s="2">
        <f t="shared" si="83"/>
        <v>-0.437</v>
      </c>
      <c r="Q379" s="1">
        <f t="shared" si="84"/>
        <v>397.8602604200132</v>
      </c>
      <c r="R379" s="2">
        <f t="shared" si="85"/>
        <v>-0.437</v>
      </c>
    </row>
    <row r="380" spans="1:18" ht="12.75">
      <c r="A380" t="s">
        <v>788</v>
      </c>
      <c r="B380" t="s">
        <v>60</v>
      </c>
      <c r="C380" t="s">
        <v>789</v>
      </c>
      <c r="D380">
        <v>15</v>
      </c>
      <c r="E380">
        <v>57444.4</v>
      </c>
      <c r="F380">
        <v>186.2</v>
      </c>
      <c r="G380">
        <v>86630.2</v>
      </c>
      <c r="H380">
        <v>-0.446</v>
      </c>
      <c r="I380">
        <v>58992.8</v>
      </c>
      <c r="J380">
        <v>-0.029</v>
      </c>
      <c r="K380">
        <v>2452397.86072338</v>
      </c>
      <c r="L380" s="2">
        <f aca="true" t="shared" si="86" ref="L380:L443">+K380-TRUNC(K380)</f>
        <v>0.8607233799993992</v>
      </c>
      <c r="N380" s="2">
        <f aca="true" t="shared" si="87" ref="N380:N443">+CHOOSE($L$8,($Q$3*H380)+$R$3,($Q$4*H380)+$R$4,($Q$5*H380)+$R$5,($Q$6*H380)+$R$6,H380)</f>
        <v>-0.446</v>
      </c>
      <c r="O380" s="1">
        <f aca="true" t="shared" si="88" ref="O380:O443">+K380</f>
        <v>2452397.86072338</v>
      </c>
      <c r="P380" s="2">
        <f aca="true" t="shared" si="89" ref="P380:P443">+N380</f>
        <v>-0.446</v>
      </c>
      <c r="Q380" s="1">
        <f aca="true" t="shared" si="90" ref="Q380:Q443">+K380-(INT(K380/1000)*1000)</f>
        <v>397.8607233799994</v>
      </c>
      <c r="R380" s="2">
        <f aca="true" t="shared" si="91" ref="R380:R443">+P380</f>
        <v>-0.446</v>
      </c>
    </row>
    <row r="381" spans="1:18" ht="12.75">
      <c r="A381" t="s">
        <v>790</v>
      </c>
      <c r="B381" t="s">
        <v>60</v>
      </c>
      <c r="C381" t="s">
        <v>791</v>
      </c>
      <c r="D381">
        <v>15</v>
      </c>
      <c r="E381">
        <v>57493.4</v>
      </c>
      <c r="F381">
        <v>185.5</v>
      </c>
      <c r="G381">
        <v>84463.2</v>
      </c>
      <c r="H381">
        <v>-0.418</v>
      </c>
      <c r="I381">
        <v>58237.1</v>
      </c>
      <c r="J381">
        <v>-0.014</v>
      </c>
      <c r="K381">
        <v>2452397.86119792</v>
      </c>
      <c r="L381" s="2">
        <f t="shared" si="86"/>
        <v>0.861197920050472</v>
      </c>
      <c r="N381" s="2">
        <f t="shared" si="87"/>
        <v>-0.418</v>
      </c>
      <c r="O381" s="1">
        <f t="shared" si="88"/>
        <v>2452397.86119792</v>
      </c>
      <c r="P381" s="2">
        <f t="shared" si="89"/>
        <v>-0.418</v>
      </c>
      <c r="Q381" s="1">
        <f t="shared" si="90"/>
        <v>397.8611979200505</v>
      </c>
      <c r="R381" s="2">
        <f t="shared" si="91"/>
        <v>-0.418</v>
      </c>
    </row>
    <row r="382" spans="1:18" ht="12.75">
      <c r="A382" t="s">
        <v>792</v>
      </c>
      <c r="B382" t="s">
        <v>60</v>
      </c>
      <c r="C382" t="s">
        <v>793</v>
      </c>
      <c r="D382">
        <v>15</v>
      </c>
      <c r="E382">
        <v>57407.1</v>
      </c>
      <c r="F382">
        <v>183.9</v>
      </c>
      <c r="G382">
        <v>83520.2</v>
      </c>
      <c r="H382">
        <v>-0.407</v>
      </c>
      <c r="I382">
        <v>58458.6</v>
      </c>
      <c r="J382">
        <v>-0.02</v>
      </c>
      <c r="K382">
        <v>2452397.86167245</v>
      </c>
      <c r="L382" s="2">
        <f t="shared" si="86"/>
        <v>0.8616724498569965</v>
      </c>
      <c r="N382" s="2">
        <f t="shared" si="87"/>
        <v>-0.407</v>
      </c>
      <c r="O382" s="1">
        <f t="shared" si="88"/>
        <v>2452397.86167245</v>
      </c>
      <c r="P382" s="2">
        <f t="shared" si="89"/>
        <v>-0.407</v>
      </c>
      <c r="Q382" s="1">
        <f t="shared" si="90"/>
        <v>397.861672449857</v>
      </c>
      <c r="R382" s="2">
        <f t="shared" si="91"/>
        <v>-0.407</v>
      </c>
    </row>
    <row r="383" spans="1:18" ht="12.75">
      <c r="A383" t="s">
        <v>794</v>
      </c>
      <c r="B383" t="s">
        <v>60</v>
      </c>
      <c r="C383" t="s">
        <v>795</v>
      </c>
      <c r="D383">
        <v>15</v>
      </c>
      <c r="E383">
        <v>57040.4</v>
      </c>
      <c r="F383">
        <v>186</v>
      </c>
      <c r="G383">
        <v>82798.2</v>
      </c>
      <c r="H383">
        <v>-0.405</v>
      </c>
      <c r="I383">
        <v>58650.6</v>
      </c>
      <c r="J383">
        <v>-0.03</v>
      </c>
      <c r="K383">
        <v>2452397.86213542</v>
      </c>
      <c r="L383" s="2">
        <f t="shared" si="86"/>
        <v>0.8621354200877249</v>
      </c>
      <c r="N383" s="2">
        <f t="shared" si="87"/>
        <v>-0.405</v>
      </c>
      <c r="O383" s="1">
        <f t="shared" si="88"/>
        <v>2452397.86213542</v>
      </c>
      <c r="P383" s="2">
        <f t="shared" si="89"/>
        <v>-0.405</v>
      </c>
      <c r="Q383" s="1">
        <f t="shared" si="90"/>
        <v>397.8621354200877</v>
      </c>
      <c r="R383" s="2">
        <f t="shared" si="91"/>
        <v>-0.405</v>
      </c>
    </row>
    <row r="384" spans="1:18" ht="12.75">
      <c r="A384" t="s">
        <v>796</v>
      </c>
      <c r="B384" t="s">
        <v>60</v>
      </c>
      <c r="C384" t="s">
        <v>797</v>
      </c>
      <c r="D384">
        <v>15</v>
      </c>
      <c r="E384">
        <v>57249</v>
      </c>
      <c r="F384">
        <v>186.8</v>
      </c>
      <c r="G384">
        <v>81550.5</v>
      </c>
      <c r="H384">
        <v>-0.384</v>
      </c>
      <c r="I384">
        <v>58573.7</v>
      </c>
      <c r="J384">
        <v>-0.025</v>
      </c>
      <c r="K384">
        <v>2452397.86258681</v>
      </c>
      <c r="L384" s="2">
        <f t="shared" si="86"/>
        <v>0.8625868097878993</v>
      </c>
      <c r="N384" s="2">
        <f t="shared" si="87"/>
        <v>-0.384</v>
      </c>
      <c r="O384" s="1">
        <f t="shared" si="88"/>
        <v>2452397.86258681</v>
      </c>
      <c r="P384" s="2">
        <f t="shared" si="89"/>
        <v>-0.384</v>
      </c>
      <c r="Q384" s="1">
        <f t="shared" si="90"/>
        <v>397.8625868097879</v>
      </c>
      <c r="R384" s="2">
        <f t="shared" si="91"/>
        <v>-0.384</v>
      </c>
    </row>
    <row r="385" spans="1:18" ht="12.75">
      <c r="A385" t="s">
        <v>798</v>
      </c>
      <c r="B385" t="s">
        <v>60</v>
      </c>
      <c r="C385" t="s">
        <v>799</v>
      </c>
      <c r="D385">
        <v>15</v>
      </c>
      <c r="E385">
        <v>57820.1</v>
      </c>
      <c r="F385">
        <v>186.5</v>
      </c>
      <c r="G385">
        <v>81486.4</v>
      </c>
      <c r="H385">
        <v>-0.373</v>
      </c>
      <c r="I385">
        <v>58453.7</v>
      </c>
      <c r="J385">
        <v>-0.012</v>
      </c>
      <c r="K385">
        <v>2452397.86304977</v>
      </c>
      <c r="L385" s="2">
        <f t="shared" si="86"/>
        <v>0.8630497697740793</v>
      </c>
      <c r="N385" s="2">
        <f t="shared" si="87"/>
        <v>-0.373</v>
      </c>
      <c r="O385" s="1">
        <f t="shared" si="88"/>
        <v>2452397.86304977</v>
      </c>
      <c r="P385" s="2">
        <f t="shared" si="89"/>
        <v>-0.373</v>
      </c>
      <c r="Q385" s="1">
        <f t="shared" si="90"/>
        <v>397.8630497697741</v>
      </c>
      <c r="R385" s="2">
        <f t="shared" si="91"/>
        <v>-0.373</v>
      </c>
    </row>
    <row r="386" spans="1:18" ht="12.75">
      <c r="A386" t="s">
        <v>800</v>
      </c>
      <c r="B386" t="s">
        <v>60</v>
      </c>
      <c r="C386" t="s">
        <v>801</v>
      </c>
      <c r="D386">
        <v>15</v>
      </c>
      <c r="E386">
        <v>57831.9</v>
      </c>
      <c r="F386">
        <v>188</v>
      </c>
      <c r="G386">
        <v>82922.6</v>
      </c>
      <c r="H386">
        <v>-0.391</v>
      </c>
      <c r="I386">
        <v>58212.6</v>
      </c>
      <c r="J386">
        <v>-0.007</v>
      </c>
      <c r="K386">
        <v>2452397.86351273</v>
      </c>
      <c r="L386" s="2">
        <f t="shared" si="86"/>
        <v>0.8635127302259207</v>
      </c>
      <c r="N386" s="2">
        <f t="shared" si="87"/>
        <v>-0.391</v>
      </c>
      <c r="O386" s="1">
        <f t="shared" si="88"/>
        <v>2452397.86351273</v>
      </c>
      <c r="P386" s="2">
        <f t="shared" si="89"/>
        <v>-0.391</v>
      </c>
      <c r="Q386" s="1">
        <f t="shared" si="90"/>
        <v>397.8635127302259</v>
      </c>
      <c r="R386" s="2">
        <f t="shared" si="91"/>
        <v>-0.391</v>
      </c>
    </row>
    <row r="387" spans="1:18" ht="12.75">
      <c r="A387" t="s">
        <v>802</v>
      </c>
      <c r="B387" t="s">
        <v>60</v>
      </c>
      <c r="C387" t="s">
        <v>803</v>
      </c>
      <c r="D387">
        <v>15</v>
      </c>
      <c r="E387">
        <v>57640.9</v>
      </c>
      <c r="F387">
        <v>188.5</v>
      </c>
      <c r="G387">
        <v>83239.4</v>
      </c>
      <c r="H387">
        <v>-0.399</v>
      </c>
      <c r="I387">
        <v>58260.9</v>
      </c>
      <c r="J387">
        <v>-0.012</v>
      </c>
      <c r="K387">
        <v>2452397.86403356</v>
      </c>
      <c r="L387" s="2">
        <f t="shared" si="86"/>
        <v>0.8640335598029196</v>
      </c>
      <c r="N387" s="2">
        <f t="shared" si="87"/>
        <v>-0.399</v>
      </c>
      <c r="O387" s="1">
        <f t="shared" si="88"/>
        <v>2452397.86403356</v>
      </c>
      <c r="P387" s="2">
        <f t="shared" si="89"/>
        <v>-0.399</v>
      </c>
      <c r="Q387" s="1">
        <f t="shared" si="90"/>
        <v>397.8640335598029</v>
      </c>
      <c r="R387" s="2">
        <f t="shared" si="91"/>
        <v>-0.399</v>
      </c>
    </row>
    <row r="388" spans="1:18" ht="12.75">
      <c r="A388" t="s">
        <v>804</v>
      </c>
      <c r="B388" t="s">
        <v>60</v>
      </c>
      <c r="C388" t="s">
        <v>805</v>
      </c>
      <c r="D388">
        <v>15</v>
      </c>
      <c r="E388">
        <v>57550.6</v>
      </c>
      <c r="F388">
        <v>188</v>
      </c>
      <c r="G388">
        <v>83697.7</v>
      </c>
      <c r="H388">
        <v>-0.407</v>
      </c>
      <c r="I388">
        <v>58434.2</v>
      </c>
      <c r="J388">
        <v>-0.017</v>
      </c>
      <c r="K388">
        <v>2452397.86448495</v>
      </c>
      <c r="L388" s="2">
        <f t="shared" si="86"/>
        <v>0.8644849499687552</v>
      </c>
      <c r="N388" s="2">
        <f t="shared" si="87"/>
        <v>-0.407</v>
      </c>
      <c r="O388" s="1">
        <f t="shared" si="88"/>
        <v>2452397.86448495</v>
      </c>
      <c r="P388" s="2">
        <f t="shared" si="89"/>
        <v>-0.407</v>
      </c>
      <c r="Q388" s="1">
        <f t="shared" si="90"/>
        <v>397.86448494996876</v>
      </c>
      <c r="R388" s="2">
        <f t="shared" si="91"/>
        <v>-0.407</v>
      </c>
    </row>
    <row r="389" spans="1:18" ht="12.75">
      <c r="A389" t="s">
        <v>806</v>
      </c>
      <c r="B389" t="s">
        <v>60</v>
      </c>
      <c r="C389" t="s">
        <v>807</v>
      </c>
      <c r="D389">
        <v>15</v>
      </c>
      <c r="E389">
        <v>57772.7</v>
      </c>
      <c r="F389">
        <v>189.4</v>
      </c>
      <c r="G389">
        <v>82598.8</v>
      </c>
      <c r="H389">
        <v>-0.388</v>
      </c>
      <c r="I389">
        <v>58820.4</v>
      </c>
      <c r="J389">
        <v>-0.02</v>
      </c>
      <c r="K389">
        <v>2452397.86493634</v>
      </c>
      <c r="L389" s="2">
        <f t="shared" si="86"/>
        <v>0.8649363401345909</v>
      </c>
      <c r="N389" s="2">
        <f t="shared" si="87"/>
        <v>-0.388</v>
      </c>
      <c r="O389" s="1">
        <f t="shared" si="88"/>
        <v>2452397.86493634</v>
      </c>
      <c r="P389" s="2">
        <f t="shared" si="89"/>
        <v>-0.388</v>
      </c>
      <c r="Q389" s="1">
        <f t="shared" si="90"/>
        <v>397.8649363401346</v>
      </c>
      <c r="R389" s="2">
        <f t="shared" si="91"/>
        <v>-0.388</v>
      </c>
    </row>
    <row r="390" spans="1:18" ht="12.75">
      <c r="A390" t="s">
        <v>808</v>
      </c>
      <c r="B390" t="s">
        <v>60</v>
      </c>
      <c r="C390" t="s">
        <v>809</v>
      </c>
      <c r="D390">
        <v>15</v>
      </c>
      <c r="E390">
        <v>57934.5</v>
      </c>
      <c r="F390">
        <v>188.7</v>
      </c>
      <c r="G390">
        <v>82420.3</v>
      </c>
      <c r="H390">
        <v>-0.383</v>
      </c>
      <c r="I390">
        <v>58778.5</v>
      </c>
      <c r="J390">
        <v>-0.016</v>
      </c>
      <c r="K390">
        <v>2452397.86541088</v>
      </c>
      <c r="L390" s="2">
        <f t="shared" si="86"/>
        <v>0.8654108801856637</v>
      </c>
      <c r="N390" s="2">
        <f t="shared" si="87"/>
        <v>-0.383</v>
      </c>
      <c r="O390" s="1">
        <f t="shared" si="88"/>
        <v>2452397.86541088</v>
      </c>
      <c r="P390" s="2">
        <f t="shared" si="89"/>
        <v>-0.383</v>
      </c>
      <c r="Q390" s="1">
        <f t="shared" si="90"/>
        <v>397.86541088018566</v>
      </c>
      <c r="R390" s="2">
        <f t="shared" si="91"/>
        <v>-0.383</v>
      </c>
    </row>
    <row r="391" spans="1:18" ht="12.75">
      <c r="A391" t="s">
        <v>810</v>
      </c>
      <c r="B391" t="s">
        <v>60</v>
      </c>
      <c r="C391" t="s">
        <v>811</v>
      </c>
      <c r="D391">
        <v>15</v>
      </c>
      <c r="E391">
        <v>57838.4</v>
      </c>
      <c r="F391">
        <v>188.6</v>
      </c>
      <c r="G391">
        <v>82619.8</v>
      </c>
      <c r="H391">
        <v>-0.387</v>
      </c>
      <c r="I391">
        <v>58940.6</v>
      </c>
      <c r="J391">
        <v>-0.02</v>
      </c>
      <c r="K391">
        <v>2452397.86587384</v>
      </c>
      <c r="L391" s="2">
        <f t="shared" si="86"/>
        <v>0.8658738401718438</v>
      </c>
      <c r="N391" s="2">
        <f t="shared" si="87"/>
        <v>-0.387</v>
      </c>
      <c r="O391" s="1">
        <f t="shared" si="88"/>
        <v>2452397.86587384</v>
      </c>
      <c r="P391" s="2">
        <f t="shared" si="89"/>
        <v>-0.387</v>
      </c>
      <c r="Q391" s="1">
        <f t="shared" si="90"/>
        <v>397.86587384017184</v>
      </c>
      <c r="R391" s="2">
        <f t="shared" si="91"/>
        <v>-0.387</v>
      </c>
    </row>
    <row r="392" spans="1:18" ht="12.75">
      <c r="A392" t="s">
        <v>812</v>
      </c>
      <c r="B392" t="s">
        <v>60</v>
      </c>
      <c r="C392" t="s">
        <v>813</v>
      </c>
      <c r="D392">
        <v>15</v>
      </c>
      <c r="E392">
        <v>57345.9</v>
      </c>
      <c r="F392">
        <v>187</v>
      </c>
      <c r="G392">
        <v>81407.3</v>
      </c>
      <c r="H392">
        <v>-0.38</v>
      </c>
      <c r="I392">
        <v>59047.1</v>
      </c>
      <c r="J392">
        <v>-0.032</v>
      </c>
      <c r="K392">
        <v>2452397.86632523</v>
      </c>
      <c r="L392" s="2">
        <f t="shared" si="86"/>
        <v>0.8663252298720181</v>
      </c>
      <c r="N392" s="2">
        <f t="shared" si="87"/>
        <v>-0.38</v>
      </c>
      <c r="O392" s="1">
        <f t="shared" si="88"/>
        <v>2452397.86632523</v>
      </c>
      <c r="P392" s="2">
        <f t="shared" si="89"/>
        <v>-0.38</v>
      </c>
      <c r="Q392" s="1">
        <f t="shared" si="90"/>
        <v>397.866325229872</v>
      </c>
      <c r="R392" s="2">
        <f t="shared" si="91"/>
        <v>-0.38</v>
      </c>
    </row>
    <row r="393" spans="1:18" ht="12.75">
      <c r="A393" t="s">
        <v>814</v>
      </c>
      <c r="B393" t="s">
        <v>60</v>
      </c>
      <c r="C393" t="s">
        <v>815</v>
      </c>
      <c r="D393">
        <v>15</v>
      </c>
      <c r="E393">
        <v>56948.6</v>
      </c>
      <c r="F393">
        <v>186</v>
      </c>
      <c r="G393">
        <v>82057.4</v>
      </c>
      <c r="H393">
        <v>-0.397</v>
      </c>
      <c r="I393">
        <v>58385.4</v>
      </c>
      <c r="J393">
        <v>-0.027</v>
      </c>
      <c r="K393">
        <v>2452397.86679977</v>
      </c>
      <c r="L393" s="2">
        <f t="shared" si="86"/>
        <v>0.8667997699230909</v>
      </c>
      <c r="N393" s="2">
        <f t="shared" si="87"/>
        <v>-0.397</v>
      </c>
      <c r="O393" s="1">
        <f t="shared" si="88"/>
        <v>2452397.86679977</v>
      </c>
      <c r="P393" s="2">
        <f t="shared" si="89"/>
        <v>-0.397</v>
      </c>
      <c r="Q393" s="1">
        <f t="shared" si="90"/>
        <v>397.8667997699231</v>
      </c>
      <c r="R393" s="2">
        <f t="shared" si="91"/>
        <v>-0.397</v>
      </c>
    </row>
    <row r="394" spans="1:18" ht="12.75">
      <c r="A394" t="s">
        <v>816</v>
      </c>
      <c r="B394" t="s">
        <v>60</v>
      </c>
      <c r="C394" t="s">
        <v>817</v>
      </c>
      <c r="D394">
        <v>15</v>
      </c>
      <c r="E394">
        <v>57441.9</v>
      </c>
      <c r="F394">
        <v>186.5</v>
      </c>
      <c r="G394">
        <v>80367.7</v>
      </c>
      <c r="H394">
        <v>-0.365</v>
      </c>
      <c r="I394">
        <v>58524.6</v>
      </c>
      <c r="J394">
        <v>-0.02</v>
      </c>
      <c r="K394">
        <v>2452397.86726273</v>
      </c>
      <c r="L394" s="2">
        <f t="shared" si="86"/>
        <v>0.867262729909271</v>
      </c>
      <c r="N394" s="2">
        <f t="shared" si="87"/>
        <v>-0.365</v>
      </c>
      <c r="O394" s="1">
        <f t="shared" si="88"/>
        <v>2452397.86726273</v>
      </c>
      <c r="P394" s="2">
        <f t="shared" si="89"/>
        <v>-0.365</v>
      </c>
      <c r="Q394" s="1">
        <f t="shared" si="90"/>
        <v>397.86726272990927</v>
      </c>
      <c r="R394" s="2">
        <f t="shared" si="91"/>
        <v>-0.365</v>
      </c>
    </row>
    <row r="395" spans="1:18" ht="12.75">
      <c r="A395" t="s">
        <v>818</v>
      </c>
      <c r="B395" t="s">
        <v>60</v>
      </c>
      <c r="C395" t="s">
        <v>819</v>
      </c>
      <c r="D395">
        <v>15</v>
      </c>
      <c r="E395">
        <v>57790.2</v>
      </c>
      <c r="F395">
        <v>185.9</v>
      </c>
      <c r="G395">
        <v>86421.3</v>
      </c>
      <c r="H395">
        <v>-0.437</v>
      </c>
      <c r="I395">
        <v>57770.2</v>
      </c>
      <c r="J395">
        <v>0</v>
      </c>
      <c r="K395">
        <v>2452397.86773727</v>
      </c>
      <c r="L395" s="2">
        <f t="shared" si="86"/>
        <v>0.8677372699603438</v>
      </c>
      <c r="N395" s="2">
        <f t="shared" si="87"/>
        <v>-0.437</v>
      </c>
      <c r="O395" s="1">
        <f t="shared" si="88"/>
        <v>2452397.86773727</v>
      </c>
      <c r="P395" s="2">
        <f t="shared" si="89"/>
        <v>-0.437</v>
      </c>
      <c r="Q395" s="1">
        <f t="shared" si="90"/>
        <v>397.86773726996034</v>
      </c>
      <c r="R395" s="2">
        <f t="shared" si="91"/>
        <v>-0.437</v>
      </c>
    </row>
    <row r="396" spans="1:18" ht="12.75">
      <c r="A396" t="s">
        <v>820</v>
      </c>
      <c r="B396" t="s">
        <v>60</v>
      </c>
      <c r="C396" t="s">
        <v>821</v>
      </c>
      <c r="D396">
        <v>15</v>
      </c>
      <c r="E396">
        <v>57661.6</v>
      </c>
      <c r="F396">
        <v>185.6</v>
      </c>
      <c r="G396">
        <v>85964.9</v>
      </c>
      <c r="H396">
        <v>-0.434</v>
      </c>
      <c r="I396">
        <v>58623.6</v>
      </c>
      <c r="J396">
        <v>-0.018</v>
      </c>
      <c r="K396">
        <v>2452397.86817708</v>
      </c>
      <c r="L396" s="2">
        <f t="shared" si="86"/>
        <v>0.8681770800612867</v>
      </c>
      <c r="N396" s="2">
        <f t="shared" si="87"/>
        <v>-0.434</v>
      </c>
      <c r="O396" s="1">
        <f t="shared" si="88"/>
        <v>2452397.86817708</v>
      </c>
      <c r="P396" s="2">
        <f t="shared" si="89"/>
        <v>-0.434</v>
      </c>
      <c r="Q396" s="1">
        <f t="shared" si="90"/>
        <v>397.8681770800613</v>
      </c>
      <c r="R396" s="2">
        <f t="shared" si="91"/>
        <v>-0.434</v>
      </c>
    </row>
    <row r="397" spans="1:18" ht="12.75">
      <c r="A397" t="s">
        <v>822</v>
      </c>
      <c r="B397" t="s">
        <v>60</v>
      </c>
      <c r="C397" t="s">
        <v>823</v>
      </c>
      <c r="D397">
        <v>15</v>
      </c>
      <c r="E397">
        <v>56712</v>
      </c>
      <c r="F397">
        <v>186.4</v>
      </c>
      <c r="G397">
        <v>89062</v>
      </c>
      <c r="H397">
        <v>-0.49</v>
      </c>
      <c r="I397">
        <v>58431.8</v>
      </c>
      <c r="J397">
        <v>-0.032</v>
      </c>
      <c r="K397">
        <v>2452397.86866319</v>
      </c>
      <c r="L397" s="2">
        <f t="shared" si="86"/>
        <v>0.868663189932704</v>
      </c>
      <c r="N397" s="2">
        <f t="shared" si="87"/>
        <v>-0.49</v>
      </c>
      <c r="O397" s="1">
        <f t="shared" si="88"/>
        <v>2452397.86866319</v>
      </c>
      <c r="P397" s="2">
        <f t="shared" si="89"/>
        <v>-0.49</v>
      </c>
      <c r="Q397" s="1">
        <f t="shared" si="90"/>
        <v>397.8686631899327</v>
      </c>
      <c r="R397" s="2">
        <f t="shared" si="91"/>
        <v>-0.49</v>
      </c>
    </row>
    <row r="398" spans="1:18" ht="12.75">
      <c r="A398" t="s">
        <v>824</v>
      </c>
      <c r="B398" t="s">
        <v>60</v>
      </c>
      <c r="C398" t="s">
        <v>825</v>
      </c>
      <c r="D398">
        <v>15</v>
      </c>
      <c r="E398">
        <v>57613.4</v>
      </c>
      <c r="F398">
        <v>187.4</v>
      </c>
      <c r="G398">
        <v>90964.7</v>
      </c>
      <c r="H398">
        <v>-0.496</v>
      </c>
      <c r="I398">
        <v>59068.9</v>
      </c>
      <c r="J398">
        <v>-0.027</v>
      </c>
      <c r="K398">
        <v>2452397.86913773</v>
      </c>
      <c r="L398" s="2">
        <f t="shared" si="86"/>
        <v>0.8691377299837768</v>
      </c>
      <c r="N398" s="2">
        <f t="shared" si="87"/>
        <v>-0.496</v>
      </c>
      <c r="O398" s="1">
        <f t="shared" si="88"/>
        <v>2452397.86913773</v>
      </c>
      <c r="P398" s="2">
        <f t="shared" si="89"/>
        <v>-0.496</v>
      </c>
      <c r="Q398" s="1">
        <f t="shared" si="90"/>
        <v>397.8691377299838</v>
      </c>
      <c r="R398" s="2">
        <f t="shared" si="91"/>
        <v>-0.496</v>
      </c>
    </row>
    <row r="399" spans="1:18" ht="12.75">
      <c r="A399" t="s">
        <v>826</v>
      </c>
      <c r="B399" t="s">
        <v>60</v>
      </c>
      <c r="C399" t="s">
        <v>827</v>
      </c>
      <c r="D399">
        <v>15</v>
      </c>
      <c r="E399">
        <v>56942.7</v>
      </c>
      <c r="F399">
        <v>190</v>
      </c>
      <c r="G399">
        <v>89130.6</v>
      </c>
      <c r="H399">
        <v>-0.486</v>
      </c>
      <c r="I399">
        <v>58223.5</v>
      </c>
      <c r="J399">
        <v>-0.024</v>
      </c>
      <c r="K399">
        <v>2452397.86957755</v>
      </c>
      <c r="L399" s="2">
        <f t="shared" si="86"/>
        <v>0.8695775498636067</v>
      </c>
      <c r="N399" s="2">
        <f t="shared" si="87"/>
        <v>-0.486</v>
      </c>
      <c r="O399" s="1">
        <f t="shared" si="88"/>
        <v>2452397.86957755</v>
      </c>
      <c r="P399" s="2">
        <f t="shared" si="89"/>
        <v>-0.486</v>
      </c>
      <c r="Q399" s="1">
        <f t="shared" si="90"/>
        <v>397.8695775498636</v>
      </c>
      <c r="R399" s="2">
        <f t="shared" si="91"/>
        <v>-0.486</v>
      </c>
    </row>
    <row r="400" spans="1:18" ht="12.75">
      <c r="A400" t="s">
        <v>828</v>
      </c>
      <c r="B400" t="s">
        <v>60</v>
      </c>
      <c r="C400" t="s">
        <v>829</v>
      </c>
      <c r="D400">
        <v>15</v>
      </c>
      <c r="E400">
        <v>57258.3</v>
      </c>
      <c r="F400">
        <v>187.8</v>
      </c>
      <c r="G400">
        <v>87042.4</v>
      </c>
      <c r="H400">
        <v>-0.455</v>
      </c>
      <c r="I400">
        <v>58474</v>
      </c>
      <c r="J400">
        <v>-0.023</v>
      </c>
      <c r="K400">
        <v>2452397.87005208</v>
      </c>
      <c r="L400" s="2">
        <f t="shared" si="86"/>
        <v>0.8700520801357925</v>
      </c>
      <c r="N400" s="2">
        <f t="shared" si="87"/>
        <v>-0.455</v>
      </c>
      <c r="O400" s="1">
        <f t="shared" si="88"/>
        <v>2452397.87005208</v>
      </c>
      <c r="P400" s="2">
        <f t="shared" si="89"/>
        <v>-0.455</v>
      </c>
      <c r="Q400" s="1">
        <f t="shared" si="90"/>
        <v>397.8700520801358</v>
      </c>
      <c r="R400" s="2">
        <f t="shared" si="91"/>
        <v>-0.455</v>
      </c>
    </row>
    <row r="401" spans="1:18" ht="12.75">
      <c r="A401" t="s">
        <v>830</v>
      </c>
      <c r="B401" t="s">
        <v>60</v>
      </c>
      <c r="C401" t="s">
        <v>831</v>
      </c>
      <c r="D401">
        <v>15</v>
      </c>
      <c r="E401">
        <v>56864.5</v>
      </c>
      <c r="F401">
        <v>187.4</v>
      </c>
      <c r="G401">
        <v>83460.2</v>
      </c>
      <c r="H401">
        <v>-0.417</v>
      </c>
      <c r="I401">
        <v>58806</v>
      </c>
      <c r="J401">
        <v>-0.036</v>
      </c>
      <c r="K401">
        <v>2452397.87051505</v>
      </c>
      <c r="L401" s="2">
        <f t="shared" si="86"/>
        <v>0.8705150499008596</v>
      </c>
      <c r="N401" s="2">
        <f t="shared" si="87"/>
        <v>-0.417</v>
      </c>
      <c r="O401" s="1">
        <f t="shared" si="88"/>
        <v>2452397.87051505</v>
      </c>
      <c r="P401" s="2">
        <f t="shared" si="89"/>
        <v>-0.417</v>
      </c>
      <c r="Q401" s="1">
        <f t="shared" si="90"/>
        <v>397.87051504990086</v>
      </c>
      <c r="R401" s="2">
        <f t="shared" si="91"/>
        <v>-0.417</v>
      </c>
    </row>
    <row r="402" spans="1:18" ht="12.75">
      <c r="A402" t="s">
        <v>832</v>
      </c>
      <c r="B402" t="s">
        <v>60</v>
      </c>
      <c r="C402" t="s">
        <v>833</v>
      </c>
      <c r="D402">
        <v>15</v>
      </c>
      <c r="E402">
        <v>57424.7</v>
      </c>
      <c r="F402">
        <v>186.8</v>
      </c>
      <c r="G402">
        <v>80663.8</v>
      </c>
      <c r="H402">
        <v>-0.369</v>
      </c>
      <c r="I402">
        <v>58116.2</v>
      </c>
      <c r="J402">
        <v>-0.013</v>
      </c>
      <c r="K402">
        <v>2452397.87098958</v>
      </c>
      <c r="L402" s="2">
        <f t="shared" si="86"/>
        <v>0.8709895801730454</v>
      </c>
      <c r="N402" s="2">
        <f t="shared" si="87"/>
        <v>-0.369</v>
      </c>
      <c r="O402" s="1">
        <f t="shared" si="88"/>
        <v>2452397.87098958</v>
      </c>
      <c r="P402" s="2">
        <f t="shared" si="89"/>
        <v>-0.369</v>
      </c>
      <c r="Q402" s="1">
        <f t="shared" si="90"/>
        <v>397.87098958017305</v>
      </c>
      <c r="R402" s="2">
        <f t="shared" si="91"/>
        <v>-0.369</v>
      </c>
    </row>
    <row r="403" spans="1:18" ht="12.75">
      <c r="A403" t="s">
        <v>834</v>
      </c>
      <c r="B403" t="s">
        <v>60</v>
      </c>
      <c r="C403" t="s">
        <v>835</v>
      </c>
      <c r="D403">
        <v>15</v>
      </c>
      <c r="E403">
        <v>57470.1</v>
      </c>
      <c r="F403">
        <v>184.2</v>
      </c>
      <c r="G403">
        <v>80534.3</v>
      </c>
      <c r="H403">
        <v>-0.366</v>
      </c>
      <c r="I403">
        <v>57778</v>
      </c>
      <c r="J403">
        <v>-0.006</v>
      </c>
      <c r="K403">
        <v>2452397.87149884</v>
      </c>
      <c r="L403" s="2">
        <f t="shared" si="86"/>
        <v>0.8714988399296999</v>
      </c>
      <c r="N403" s="2">
        <f t="shared" si="87"/>
        <v>-0.366</v>
      </c>
      <c r="O403" s="1">
        <f t="shared" si="88"/>
        <v>2452397.87149884</v>
      </c>
      <c r="P403" s="2">
        <f t="shared" si="89"/>
        <v>-0.366</v>
      </c>
      <c r="Q403" s="1">
        <f t="shared" si="90"/>
        <v>397.8714988399297</v>
      </c>
      <c r="R403" s="2">
        <f t="shared" si="91"/>
        <v>-0.366</v>
      </c>
    </row>
    <row r="404" spans="1:18" ht="12.75">
      <c r="A404" t="s">
        <v>836</v>
      </c>
      <c r="B404" t="s">
        <v>60</v>
      </c>
      <c r="C404" t="s">
        <v>837</v>
      </c>
      <c r="D404">
        <v>15</v>
      </c>
      <c r="E404">
        <v>58137.3</v>
      </c>
      <c r="F404">
        <v>183.9</v>
      </c>
      <c r="G404">
        <v>80364</v>
      </c>
      <c r="H404">
        <v>-0.352</v>
      </c>
      <c r="I404">
        <v>58883.8</v>
      </c>
      <c r="J404">
        <v>-0.014</v>
      </c>
      <c r="K404">
        <v>2452397.87196181</v>
      </c>
      <c r="L404" s="2">
        <f t="shared" si="86"/>
        <v>0.8719618101604283</v>
      </c>
      <c r="N404" s="2">
        <f t="shared" si="87"/>
        <v>-0.352</v>
      </c>
      <c r="O404" s="1">
        <f t="shared" si="88"/>
        <v>2452397.87196181</v>
      </c>
      <c r="P404" s="2">
        <f t="shared" si="89"/>
        <v>-0.352</v>
      </c>
      <c r="Q404" s="1">
        <f t="shared" si="90"/>
        <v>397.8719618101604</v>
      </c>
      <c r="R404" s="2">
        <f t="shared" si="91"/>
        <v>-0.352</v>
      </c>
    </row>
    <row r="405" spans="1:18" ht="12.75">
      <c r="A405" t="s">
        <v>838</v>
      </c>
      <c r="B405" t="s">
        <v>60</v>
      </c>
      <c r="C405" t="s">
        <v>839</v>
      </c>
      <c r="D405">
        <v>15</v>
      </c>
      <c r="E405">
        <v>57596.7</v>
      </c>
      <c r="F405">
        <v>183.9</v>
      </c>
      <c r="G405">
        <v>81384</v>
      </c>
      <c r="H405">
        <v>-0.375</v>
      </c>
      <c r="I405">
        <v>58616.8</v>
      </c>
      <c r="J405">
        <v>-0.019</v>
      </c>
      <c r="K405">
        <v>2452397.87243634</v>
      </c>
      <c r="L405" s="2">
        <f t="shared" si="86"/>
        <v>0.8724363399669528</v>
      </c>
      <c r="N405" s="2">
        <f t="shared" si="87"/>
        <v>-0.375</v>
      </c>
      <c r="O405" s="1">
        <f t="shared" si="88"/>
        <v>2452397.87243634</v>
      </c>
      <c r="P405" s="2">
        <f t="shared" si="89"/>
        <v>-0.375</v>
      </c>
      <c r="Q405" s="1">
        <f t="shared" si="90"/>
        <v>397.87243633996695</v>
      </c>
      <c r="R405" s="2">
        <f t="shared" si="91"/>
        <v>-0.375</v>
      </c>
    </row>
    <row r="406" spans="1:18" ht="12.75">
      <c r="A406" t="s">
        <v>840</v>
      </c>
      <c r="B406" t="s">
        <v>60</v>
      </c>
      <c r="C406" t="s">
        <v>841</v>
      </c>
      <c r="D406">
        <v>15</v>
      </c>
      <c r="E406">
        <v>57107.6</v>
      </c>
      <c r="F406">
        <v>184.1</v>
      </c>
      <c r="G406">
        <v>84244.4</v>
      </c>
      <c r="H406">
        <v>-0.422</v>
      </c>
      <c r="I406">
        <v>58183.4</v>
      </c>
      <c r="J406">
        <v>-0.02</v>
      </c>
      <c r="K406">
        <v>2452397.87288773</v>
      </c>
      <c r="L406" s="2">
        <f t="shared" si="86"/>
        <v>0.8728877301327884</v>
      </c>
      <c r="N406" s="2">
        <f t="shared" si="87"/>
        <v>-0.422</v>
      </c>
      <c r="O406" s="1">
        <f t="shared" si="88"/>
        <v>2452397.87288773</v>
      </c>
      <c r="P406" s="2">
        <f t="shared" si="89"/>
        <v>-0.422</v>
      </c>
      <c r="Q406" s="1">
        <f t="shared" si="90"/>
        <v>397.8728877301328</v>
      </c>
      <c r="R406" s="2">
        <f t="shared" si="91"/>
        <v>-0.422</v>
      </c>
    </row>
    <row r="407" spans="1:18" ht="12.75">
      <c r="A407" t="s">
        <v>842</v>
      </c>
      <c r="B407" t="s">
        <v>60</v>
      </c>
      <c r="C407" t="s">
        <v>843</v>
      </c>
      <c r="D407">
        <v>15</v>
      </c>
      <c r="E407">
        <v>56570.1</v>
      </c>
      <c r="F407">
        <v>183.2</v>
      </c>
      <c r="G407">
        <v>85625.5</v>
      </c>
      <c r="H407">
        <v>-0.45</v>
      </c>
      <c r="I407">
        <v>58472.2</v>
      </c>
      <c r="J407">
        <v>-0.036</v>
      </c>
      <c r="K407">
        <v>2452397.87335069</v>
      </c>
      <c r="L407" s="2">
        <f t="shared" si="86"/>
        <v>0.8733506901189685</v>
      </c>
      <c r="N407" s="2">
        <f t="shared" si="87"/>
        <v>-0.45</v>
      </c>
      <c r="O407" s="1">
        <f t="shared" si="88"/>
        <v>2452397.87335069</v>
      </c>
      <c r="P407" s="2">
        <f t="shared" si="89"/>
        <v>-0.45</v>
      </c>
      <c r="Q407" s="1">
        <f t="shared" si="90"/>
        <v>397.87335069011897</v>
      </c>
      <c r="R407" s="2">
        <f t="shared" si="91"/>
        <v>-0.45</v>
      </c>
    </row>
    <row r="408" spans="1:18" ht="12.75">
      <c r="A408" t="s">
        <v>844</v>
      </c>
      <c r="B408" t="s">
        <v>60</v>
      </c>
      <c r="C408" t="s">
        <v>845</v>
      </c>
      <c r="D408">
        <v>15</v>
      </c>
      <c r="E408">
        <v>57551</v>
      </c>
      <c r="F408">
        <v>184.9</v>
      </c>
      <c r="G408">
        <v>85832.1</v>
      </c>
      <c r="H408">
        <v>-0.434</v>
      </c>
      <c r="I408">
        <v>58529.8</v>
      </c>
      <c r="J408">
        <v>-0.018</v>
      </c>
      <c r="K408">
        <v>2452397.87382523</v>
      </c>
      <c r="L408" s="2">
        <f t="shared" si="86"/>
        <v>0.8738252301700413</v>
      </c>
      <c r="N408" s="2">
        <f t="shared" si="87"/>
        <v>-0.434</v>
      </c>
      <c r="O408" s="1">
        <f t="shared" si="88"/>
        <v>2452397.87382523</v>
      </c>
      <c r="P408" s="2">
        <f t="shared" si="89"/>
        <v>-0.434</v>
      </c>
      <c r="Q408" s="1">
        <f t="shared" si="90"/>
        <v>397.87382523017004</v>
      </c>
      <c r="R408" s="2">
        <f t="shared" si="91"/>
        <v>-0.434</v>
      </c>
    </row>
    <row r="409" spans="1:18" ht="12.75">
      <c r="A409" t="s">
        <v>846</v>
      </c>
      <c r="B409" t="s">
        <v>60</v>
      </c>
      <c r="C409" t="s">
        <v>847</v>
      </c>
      <c r="D409">
        <v>15</v>
      </c>
      <c r="E409">
        <v>56631.6</v>
      </c>
      <c r="F409">
        <v>182.3</v>
      </c>
      <c r="G409">
        <v>83644.3</v>
      </c>
      <c r="H409">
        <v>-0.423</v>
      </c>
      <c r="I409">
        <v>58187.4</v>
      </c>
      <c r="J409">
        <v>-0.029</v>
      </c>
      <c r="K409">
        <v>2452397.87426505</v>
      </c>
      <c r="L409" s="2">
        <f t="shared" si="86"/>
        <v>0.8742650500498712</v>
      </c>
      <c r="N409" s="2">
        <f t="shared" si="87"/>
        <v>-0.423</v>
      </c>
      <c r="O409" s="1">
        <f t="shared" si="88"/>
        <v>2452397.87426505</v>
      </c>
      <c r="P409" s="2">
        <f t="shared" si="89"/>
        <v>-0.423</v>
      </c>
      <c r="Q409" s="1">
        <f t="shared" si="90"/>
        <v>397.87426505004987</v>
      </c>
      <c r="R409" s="2">
        <f t="shared" si="91"/>
        <v>-0.423</v>
      </c>
    </row>
    <row r="410" spans="1:18" ht="12.75">
      <c r="A410" t="s">
        <v>848</v>
      </c>
      <c r="B410" t="s">
        <v>60</v>
      </c>
      <c r="C410" t="s">
        <v>849</v>
      </c>
      <c r="D410">
        <v>15</v>
      </c>
      <c r="E410">
        <v>56759.5</v>
      </c>
      <c r="F410">
        <v>184.4</v>
      </c>
      <c r="G410">
        <v>83181.7</v>
      </c>
      <c r="H410">
        <v>-0.415</v>
      </c>
      <c r="I410">
        <v>58483.2</v>
      </c>
      <c r="J410">
        <v>-0.032</v>
      </c>
      <c r="K410">
        <v>2452397.87473958</v>
      </c>
      <c r="L410" s="2">
        <f t="shared" si="86"/>
        <v>0.8747395798563957</v>
      </c>
      <c r="N410" s="2">
        <f t="shared" si="87"/>
        <v>-0.415</v>
      </c>
      <c r="O410" s="1">
        <f t="shared" si="88"/>
        <v>2452397.87473958</v>
      </c>
      <c r="P410" s="2">
        <f t="shared" si="89"/>
        <v>-0.415</v>
      </c>
      <c r="Q410" s="1">
        <f t="shared" si="90"/>
        <v>397.8747395798564</v>
      </c>
      <c r="R410" s="2">
        <f t="shared" si="91"/>
        <v>-0.415</v>
      </c>
    </row>
    <row r="411" spans="1:18" ht="12.75">
      <c r="A411" t="s">
        <v>850</v>
      </c>
      <c r="B411" t="s">
        <v>60</v>
      </c>
      <c r="C411" t="s">
        <v>851</v>
      </c>
      <c r="D411">
        <v>15</v>
      </c>
      <c r="E411">
        <v>57421</v>
      </c>
      <c r="F411">
        <v>182.7</v>
      </c>
      <c r="G411">
        <v>86513.6</v>
      </c>
      <c r="H411">
        <v>-0.445</v>
      </c>
      <c r="I411">
        <v>58334</v>
      </c>
      <c r="J411">
        <v>-0.017</v>
      </c>
      <c r="K411">
        <v>2452397.87521412</v>
      </c>
      <c r="L411" s="2">
        <f t="shared" si="86"/>
        <v>0.8752141199074686</v>
      </c>
      <c r="N411" s="2">
        <f t="shared" si="87"/>
        <v>-0.445</v>
      </c>
      <c r="O411" s="1">
        <f t="shared" si="88"/>
        <v>2452397.87521412</v>
      </c>
      <c r="P411" s="2">
        <f t="shared" si="89"/>
        <v>-0.445</v>
      </c>
      <c r="Q411" s="1">
        <f t="shared" si="90"/>
        <v>397.87521411990747</v>
      </c>
      <c r="R411" s="2">
        <f t="shared" si="91"/>
        <v>-0.445</v>
      </c>
    </row>
    <row r="412" spans="1:18" ht="12.75">
      <c r="A412" t="s">
        <v>852</v>
      </c>
      <c r="B412" t="s">
        <v>60</v>
      </c>
      <c r="C412" t="s">
        <v>853</v>
      </c>
      <c r="D412">
        <v>15</v>
      </c>
      <c r="E412">
        <v>56269.6</v>
      </c>
      <c r="F412">
        <v>183.1</v>
      </c>
      <c r="G412">
        <v>85428</v>
      </c>
      <c r="H412">
        <v>-0.453</v>
      </c>
      <c r="I412">
        <v>58619.5</v>
      </c>
      <c r="J412">
        <v>-0.044</v>
      </c>
      <c r="K412">
        <v>2452397.87567708</v>
      </c>
      <c r="L412" s="2">
        <f t="shared" si="86"/>
        <v>0.8756770798936486</v>
      </c>
      <c r="N412" s="2">
        <f t="shared" si="87"/>
        <v>-0.453</v>
      </c>
      <c r="O412" s="1">
        <f t="shared" si="88"/>
        <v>2452397.87567708</v>
      </c>
      <c r="P412" s="2">
        <f t="shared" si="89"/>
        <v>-0.453</v>
      </c>
      <c r="Q412" s="1">
        <f t="shared" si="90"/>
        <v>397.87567707989365</v>
      </c>
      <c r="R412" s="2">
        <f t="shared" si="91"/>
        <v>-0.453</v>
      </c>
    </row>
    <row r="413" spans="1:18" ht="12.75">
      <c r="A413" t="s">
        <v>854</v>
      </c>
      <c r="B413" t="s">
        <v>60</v>
      </c>
      <c r="C413" t="s">
        <v>855</v>
      </c>
      <c r="D413">
        <v>15</v>
      </c>
      <c r="E413">
        <v>56658.8</v>
      </c>
      <c r="F413">
        <v>183.1</v>
      </c>
      <c r="G413">
        <v>83987</v>
      </c>
      <c r="H413">
        <v>-0.427</v>
      </c>
      <c r="I413">
        <v>58253.2</v>
      </c>
      <c r="J413">
        <v>-0.03</v>
      </c>
      <c r="K413">
        <v>2452397.87612847</v>
      </c>
      <c r="L413" s="2">
        <f t="shared" si="86"/>
        <v>0.8761284700594842</v>
      </c>
      <c r="N413" s="2">
        <f t="shared" si="87"/>
        <v>-0.427</v>
      </c>
      <c r="O413" s="1">
        <f t="shared" si="88"/>
        <v>2452397.87612847</v>
      </c>
      <c r="P413" s="2">
        <f t="shared" si="89"/>
        <v>-0.427</v>
      </c>
      <c r="Q413" s="1">
        <f t="shared" si="90"/>
        <v>397.8761284700595</v>
      </c>
      <c r="R413" s="2">
        <f t="shared" si="91"/>
        <v>-0.427</v>
      </c>
    </row>
    <row r="414" spans="1:18" ht="12.75">
      <c r="A414" t="s">
        <v>856</v>
      </c>
      <c r="B414" t="s">
        <v>60</v>
      </c>
      <c r="C414" t="s">
        <v>857</v>
      </c>
      <c r="D414">
        <v>15</v>
      </c>
      <c r="E414">
        <v>56952.4</v>
      </c>
      <c r="F414">
        <v>184.4</v>
      </c>
      <c r="G414">
        <v>83590.5</v>
      </c>
      <c r="H414">
        <v>-0.417</v>
      </c>
      <c r="I414">
        <v>58303.5</v>
      </c>
      <c r="J414">
        <v>-0.025</v>
      </c>
      <c r="K414">
        <v>2452397.87659144</v>
      </c>
      <c r="L414" s="2">
        <f t="shared" si="86"/>
        <v>0.8765914398245513</v>
      </c>
      <c r="N414" s="2">
        <f t="shared" si="87"/>
        <v>-0.417</v>
      </c>
      <c r="O414" s="1">
        <f t="shared" si="88"/>
        <v>2452397.87659144</v>
      </c>
      <c r="P414" s="2">
        <f t="shared" si="89"/>
        <v>-0.417</v>
      </c>
      <c r="Q414" s="1">
        <f t="shared" si="90"/>
        <v>397.87659143982455</v>
      </c>
      <c r="R414" s="2">
        <f t="shared" si="91"/>
        <v>-0.417</v>
      </c>
    </row>
    <row r="415" spans="1:18" ht="12.75">
      <c r="A415" t="s">
        <v>858</v>
      </c>
      <c r="B415" t="s">
        <v>60</v>
      </c>
      <c r="C415" t="s">
        <v>859</v>
      </c>
      <c r="D415">
        <v>15</v>
      </c>
      <c r="E415">
        <v>56859</v>
      </c>
      <c r="F415">
        <v>183.8</v>
      </c>
      <c r="G415">
        <v>83230.2</v>
      </c>
      <c r="H415">
        <v>-0.414</v>
      </c>
      <c r="I415">
        <v>58190.7</v>
      </c>
      <c r="J415">
        <v>-0.025</v>
      </c>
      <c r="K415">
        <v>2452397.8770544</v>
      </c>
      <c r="L415" s="2">
        <f t="shared" si="86"/>
        <v>0.8770543998107314</v>
      </c>
      <c r="N415" s="2">
        <f t="shared" si="87"/>
        <v>-0.414</v>
      </c>
      <c r="O415" s="1">
        <f t="shared" si="88"/>
        <v>2452397.8770544</v>
      </c>
      <c r="P415" s="2">
        <f t="shared" si="89"/>
        <v>-0.414</v>
      </c>
      <c r="Q415" s="1">
        <f t="shared" si="90"/>
        <v>397.87705439981073</v>
      </c>
      <c r="R415" s="2">
        <f t="shared" si="91"/>
        <v>-0.414</v>
      </c>
    </row>
    <row r="416" spans="1:18" ht="12.75">
      <c r="A416" t="s">
        <v>860</v>
      </c>
      <c r="B416" t="s">
        <v>60</v>
      </c>
      <c r="C416" t="s">
        <v>861</v>
      </c>
      <c r="D416">
        <v>15</v>
      </c>
      <c r="E416">
        <v>56928.2</v>
      </c>
      <c r="F416">
        <v>183.3</v>
      </c>
      <c r="G416">
        <v>85577.4</v>
      </c>
      <c r="H416">
        <v>-0.443</v>
      </c>
      <c r="I416">
        <v>57782.3</v>
      </c>
      <c r="J416">
        <v>-0.016</v>
      </c>
      <c r="K416">
        <v>2452397.87750579</v>
      </c>
      <c r="L416" s="2">
        <f t="shared" si="86"/>
        <v>0.877505789976567</v>
      </c>
      <c r="N416" s="2">
        <f t="shared" si="87"/>
        <v>-0.443</v>
      </c>
      <c r="O416" s="1">
        <f t="shared" si="88"/>
        <v>2452397.87750579</v>
      </c>
      <c r="P416" s="2">
        <f t="shared" si="89"/>
        <v>-0.443</v>
      </c>
      <c r="Q416" s="1">
        <f t="shared" si="90"/>
        <v>397.87750578997657</v>
      </c>
      <c r="R416" s="2">
        <f t="shared" si="91"/>
        <v>-0.443</v>
      </c>
    </row>
    <row r="417" spans="1:18" ht="12.75">
      <c r="A417" t="s">
        <v>862</v>
      </c>
      <c r="B417" t="s">
        <v>60</v>
      </c>
      <c r="C417" t="s">
        <v>863</v>
      </c>
      <c r="D417">
        <v>15</v>
      </c>
      <c r="E417">
        <v>56770.2</v>
      </c>
      <c r="F417">
        <v>184</v>
      </c>
      <c r="G417">
        <v>85875.1</v>
      </c>
      <c r="H417">
        <v>-0.449</v>
      </c>
      <c r="I417">
        <v>58126.3</v>
      </c>
      <c r="J417">
        <v>-0.026</v>
      </c>
      <c r="K417">
        <v>2452397.87798032</v>
      </c>
      <c r="L417" s="2">
        <f t="shared" si="86"/>
        <v>0.8779803197830915</v>
      </c>
      <c r="N417" s="2">
        <f t="shared" si="87"/>
        <v>-0.449</v>
      </c>
      <c r="O417" s="1">
        <f t="shared" si="88"/>
        <v>2452397.87798032</v>
      </c>
      <c r="P417" s="2">
        <f t="shared" si="89"/>
        <v>-0.449</v>
      </c>
      <c r="Q417" s="1">
        <f t="shared" si="90"/>
        <v>397.8779803197831</v>
      </c>
      <c r="R417" s="2">
        <f t="shared" si="91"/>
        <v>-0.449</v>
      </c>
    </row>
    <row r="418" spans="1:18" ht="12.75">
      <c r="A418" t="s">
        <v>864</v>
      </c>
      <c r="B418" t="s">
        <v>60</v>
      </c>
      <c r="C418" t="s">
        <v>865</v>
      </c>
      <c r="D418">
        <v>15</v>
      </c>
      <c r="E418">
        <v>57233.6</v>
      </c>
      <c r="F418">
        <v>185.5</v>
      </c>
      <c r="G418">
        <v>88046.8</v>
      </c>
      <c r="H418">
        <v>-0.468</v>
      </c>
      <c r="I418">
        <v>58182.3</v>
      </c>
      <c r="J418">
        <v>-0.018</v>
      </c>
      <c r="K418">
        <v>2452397.87843171</v>
      </c>
      <c r="L418" s="2">
        <f t="shared" si="86"/>
        <v>0.8784317099489272</v>
      </c>
      <c r="N418" s="2">
        <f t="shared" si="87"/>
        <v>-0.468</v>
      </c>
      <c r="O418" s="1">
        <f t="shared" si="88"/>
        <v>2452397.87843171</v>
      </c>
      <c r="P418" s="2">
        <f t="shared" si="89"/>
        <v>-0.468</v>
      </c>
      <c r="Q418" s="1">
        <f t="shared" si="90"/>
        <v>397.8784317099489</v>
      </c>
      <c r="R418" s="2">
        <f t="shared" si="91"/>
        <v>-0.468</v>
      </c>
    </row>
    <row r="419" spans="1:18" ht="12.75">
      <c r="A419" t="s">
        <v>866</v>
      </c>
      <c r="B419" t="s">
        <v>60</v>
      </c>
      <c r="C419" t="s">
        <v>867</v>
      </c>
      <c r="D419">
        <v>15</v>
      </c>
      <c r="E419">
        <v>56597.2</v>
      </c>
      <c r="F419">
        <v>187.7</v>
      </c>
      <c r="G419">
        <v>89764.6</v>
      </c>
      <c r="H419">
        <v>-0.501</v>
      </c>
      <c r="I419">
        <v>58675.5</v>
      </c>
      <c r="J419">
        <v>-0.039</v>
      </c>
      <c r="K419">
        <v>2452397.87890625</v>
      </c>
      <c r="L419" s="2">
        <f t="shared" si="86"/>
        <v>0.87890625</v>
      </c>
      <c r="N419" s="2">
        <f t="shared" si="87"/>
        <v>-0.501</v>
      </c>
      <c r="O419" s="1">
        <f t="shared" si="88"/>
        <v>2452397.87890625</v>
      </c>
      <c r="P419" s="2">
        <f t="shared" si="89"/>
        <v>-0.501</v>
      </c>
      <c r="Q419" s="1">
        <f t="shared" si="90"/>
        <v>397.87890625</v>
      </c>
      <c r="R419" s="2">
        <f t="shared" si="91"/>
        <v>-0.501</v>
      </c>
    </row>
    <row r="420" spans="1:18" ht="12.75">
      <c r="A420" t="s">
        <v>868</v>
      </c>
      <c r="B420" t="s">
        <v>60</v>
      </c>
      <c r="C420" t="s">
        <v>869</v>
      </c>
      <c r="D420">
        <v>15</v>
      </c>
      <c r="E420">
        <v>56775.5</v>
      </c>
      <c r="F420">
        <v>188.2</v>
      </c>
      <c r="G420">
        <v>86757.4</v>
      </c>
      <c r="H420">
        <v>-0.46</v>
      </c>
      <c r="I420">
        <v>58274</v>
      </c>
      <c r="J420">
        <v>-0.028</v>
      </c>
      <c r="K420">
        <v>2452397.87936921</v>
      </c>
      <c r="L420" s="2">
        <f t="shared" si="86"/>
        <v>0.8793692099861801</v>
      </c>
      <c r="N420" s="2">
        <f t="shared" si="87"/>
        <v>-0.46</v>
      </c>
      <c r="O420" s="1">
        <f t="shared" si="88"/>
        <v>2452397.87936921</v>
      </c>
      <c r="P420" s="2">
        <f t="shared" si="89"/>
        <v>-0.46</v>
      </c>
      <c r="Q420" s="1">
        <f t="shared" si="90"/>
        <v>397.8793692099862</v>
      </c>
      <c r="R420" s="2">
        <f t="shared" si="91"/>
        <v>-0.46</v>
      </c>
    </row>
    <row r="421" spans="1:18" ht="12.75">
      <c r="A421" t="s">
        <v>870</v>
      </c>
      <c r="B421" t="s">
        <v>60</v>
      </c>
      <c r="C421" t="s">
        <v>871</v>
      </c>
      <c r="D421">
        <v>15</v>
      </c>
      <c r="E421">
        <v>56809.9</v>
      </c>
      <c r="F421">
        <v>189.3</v>
      </c>
      <c r="G421">
        <v>84189.2</v>
      </c>
      <c r="H421">
        <v>-0.427</v>
      </c>
      <c r="I421">
        <v>58049.1</v>
      </c>
      <c r="J421">
        <v>-0.023</v>
      </c>
      <c r="K421">
        <v>2452397.87983218</v>
      </c>
      <c r="L421" s="2">
        <f t="shared" si="86"/>
        <v>0.8798321802169085</v>
      </c>
      <c r="N421" s="2">
        <f t="shared" si="87"/>
        <v>-0.427</v>
      </c>
      <c r="O421" s="1">
        <f t="shared" si="88"/>
        <v>2452397.87983218</v>
      </c>
      <c r="P421" s="2">
        <f t="shared" si="89"/>
        <v>-0.427</v>
      </c>
      <c r="Q421" s="1">
        <f t="shared" si="90"/>
        <v>397.8798321802169</v>
      </c>
      <c r="R421" s="2">
        <f t="shared" si="91"/>
        <v>-0.427</v>
      </c>
    </row>
    <row r="422" spans="1:18" ht="12.75">
      <c r="A422" t="s">
        <v>872</v>
      </c>
      <c r="B422" t="s">
        <v>60</v>
      </c>
      <c r="C422" t="s">
        <v>873</v>
      </c>
      <c r="D422">
        <v>15</v>
      </c>
      <c r="E422">
        <v>56995.3</v>
      </c>
      <c r="F422">
        <v>188.9</v>
      </c>
      <c r="G422">
        <v>85774.3</v>
      </c>
      <c r="H422">
        <v>-0.444</v>
      </c>
      <c r="I422">
        <v>57786</v>
      </c>
      <c r="J422">
        <v>-0.015</v>
      </c>
      <c r="K422">
        <v>2452397.88028356</v>
      </c>
      <c r="L422" s="2">
        <f t="shared" si="86"/>
        <v>0.8802835601381958</v>
      </c>
      <c r="N422" s="2">
        <f t="shared" si="87"/>
        <v>-0.444</v>
      </c>
      <c r="O422" s="1">
        <f t="shared" si="88"/>
        <v>2452397.88028356</v>
      </c>
      <c r="P422" s="2">
        <f t="shared" si="89"/>
        <v>-0.444</v>
      </c>
      <c r="Q422" s="1">
        <f t="shared" si="90"/>
        <v>397.8802835601382</v>
      </c>
      <c r="R422" s="2">
        <f t="shared" si="91"/>
        <v>-0.444</v>
      </c>
    </row>
    <row r="423" spans="1:18" ht="12.75">
      <c r="A423" t="s">
        <v>874</v>
      </c>
      <c r="B423" t="s">
        <v>60</v>
      </c>
      <c r="C423" t="s">
        <v>875</v>
      </c>
      <c r="D423">
        <v>15</v>
      </c>
      <c r="E423">
        <v>56698</v>
      </c>
      <c r="F423">
        <v>189.5</v>
      </c>
      <c r="G423">
        <v>86716.9</v>
      </c>
      <c r="H423">
        <v>-0.461</v>
      </c>
      <c r="I423">
        <v>58325.7</v>
      </c>
      <c r="J423">
        <v>-0.031</v>
      </c>
      <c r="K423">
        <v>2452397.88081597</v>
      </c>
      <c r="L423" s="2">
        <f t="shared" si="86"/>
        <v>0.8808159697800875</v>
      </c>
      <c r="N423" s="2">
        <f t="shared" si="87"/>
        <v>-0.461</v>
      </c>
      <c r="O423" s="1">
        <f t="shared" si="88"/>
        <v>2452397.88081597</v>
      </c>
      <c r="P423" s="2">
        <f t="shared" si="89"/>
        <v>-0.461</v>
      </c>
      <c r="Q423" s="1">
        <f t="shared" si="90"/>
        <v>397.8808159697801</v>
      </c>
      <c r="R423" s="2">
        <f t="shared" si="91"/>
        <v>-0.461</v>
      </c>
    </row>
    <row r="424" spans="1:18" ht="12.75">
      <c r="A424" t="s">
        <v>876</v>
      </c>
      <c r="B424" t="s">
        <v>60</v>
      </c>
      <c r="C424" t="s">
        <v>877</v>
      </c>
      <c r="D424">
        <v>15</v>
      </c>
      <c r="E424">
        <v>56364</v>
      </c>
      <c r="F424">
        <v>191.3</v>
      </c>
      <c r="G424">
        <v>84221.4</v>
      </c>
      <c r="H424">
        <v>-0.436</v>
      </c>
      <c r="I424">
        <v>58179.2</v>
      </c>
      <c r="J424">
        <v>-0.034</v>
      </c>
      <c r="K424">
        <v>2452397.88127894</v>
      </c>
      <c r="L424" s="2">
        <f t="shared" si="86"/>
        <v>0.8812789400108159</v>
      </c>
      <c r="N424" s="2">
        <f t="shared" si="87"/>
        <v>-0.436</v>
      </c>
      <c r="O424" s="1">
        <f t="shared" si="88"/>
        <v>2452397.88127894</v>
      </c>
      <c r="P424" s="2">
        <f t="shared" si="89"/>
        <v>-0.436</v>
      </c>
      <c r="Q424" s="1">
        <f t="shared" si="90"/>
        <v>397.8812789400108</v>
      </c>
      <c r="R424" s="2">
        <f t="shared" si="91"/>
        <v>-0.436</v>
      </c>
    </row>
    <row r="425" spans="1:18" ht="12.75">
      <c r="A425" t="s">
        <v>878</v>
      </c>
      <c r="B425" t="s">
        <v>60</v>
      </c>
      <c r="C425" t="s">
        <v>879</v>
      </c>
      <c r="D425">
        <v>15</v>
      </c>
      <c r="E425">
        <v>56784.9</v>
      </c>
      <c r="F425">
        <v>192.2</v>
      </c>
      <c r="G425">
        <v>84078.6</v>
      </c>
      <c r="H425">
        <v>-0.426</v>
      </c>
      <c r="I425">
        <v>58790.3</v>
      </c>
      <c r="J425">
        <v>-0.038</v>
      </c>
      <c r="K425">
        <v>2452397.8817419</v>
      </c>
      <c r="L425" s="2">
        <f t="shared" si="86"/>
        <v>0.8817418999969959</v>
      </c>
      <c r="N425" s="2">
        <f t="shared" si="87"/>
        <v>-0.426</v>
      </c>
      <c r="O425" s="1">
        <f t="shared" si="88"/>
        <v>2452397.8817419</v>
      </c>
      <c r="P425" s="2">
        <f t="shared" si="89"/>
        <v>-0.426</v>
      </c>
      <c r="Q425" s="1">
        <f t="shared" si="90"/>
        <v>397.881741899997</v>
      </c>
      <c r="R425" s="2">
        <f t="shared" si="91"/>
        <v>-0.426</v>
      </c>
    </row>
    <row r="426" spans="1:18" ht="12.75">
      <c r="A426" t="s">
        <v>880</v>
      </c>
      <c r="B426" t="s">
        <v>60</v>
      </c>
      <c r="C426" t="s">
        <v>881</v>
      </c>
      <c r="D426">
        <v>15</v>
      </c>
      <c r="E426">
        <v>57463.5</v>
      </c>
      <c r="F426">
        <v>191.3</v>
      </c>
      <c r="G426">
        <v>85115.1</v>
      </c>
      <c r="H426">
        <v>-0.427</v>
      </c>
      <c r="I426">
        <v>57933.8</v>
      </c>
      <c r="J426">
        <v>-0.009</v>
      </c>
      <c r="K426">
        <v>2452397.88220486</v>
      </c>
      <c r="L426" s="2">
        <f t="shared" si="86"/>
        <v>0.882204859983176</v>
      </c>
      <c r="N426" s="2">
        <f t="shared" si="87"/>
        <v>-0.427</v>
      </c>
      <c r="O426" s="1">
        <f t="shared" si="88"/>
        <v>2452397.88220486</v>
      </c>
      <c r="P426" s="2">
        <f t="shared" si="89"/>
        <v>-0.427</v>
      </c>
      <c r="Q426" s="1">
        <f t="shared" si="90"/>
        <v>397.8822048599832</v>
      </c>
      <c r="R426" s="2">
        <f t="shared" si="91"/>
        <v>-0.427</v>
      </c>
    </row>
    <row r="427" spans="1:18" ht="12.75">
      <c r="A427" t="s">
        <v>882</v>
      </c>
      <c r="B427" t="s">
        <v>60</v>
      </c>
      <c r="C427" t="s">
        <v>883</v>
      </c>
      <c r="D427">
        <v>15</v>
      </c>
      <c r="E427">
        <v>56787.9</v>
      </c>
      <c r="F427">
        <v>195.3</v>
      </c>
      <c r="G427">
        <v>86695.2</v>
      </c>
      <c r="H427">
        <v>-0.459</v>
      </c>
      <c r="I427">
        <v>58433.2</v>
      </c>
      <c r="J427">
        <v>-0.031</v>
      </c>
      <c r="K427">
        <v>2452397.88265625</v>
      </c>
      <c r="L427" s="2">
        <f t="shared" si="86"/>
        <v>0.8826562501490116</v>
      </c>
      <c r="N427" s="2">
        <f t="shared" si="87"/>
        <v>-0.459</v>
      </c>
      <c r="O427" s="1">
        <f t="shared" si="88"/>
        <v>2452397.88265625</v>
      </c>
      <c r="P427" s="2">
        <f t="shared" si="89"/>
        <v>-0.459</v>
      </c>
      <c r="Q427" s="1">
        <f t="shared" si="90"/>
        <v>397.882656250149</v>
      </c>
      <c r="R427" s="2">
        <f t="shared" si="91"/>
        <v>-0.459</v>
      </c>
    </row>
    <row r="428" spans="1:18" ht="12.75">
      <c r="A428" t="s">
        <v>884</v>
      </c>
      <c r="B428" t="s">
        <v>60</v>
      </c>
      <c r="C428" t="s">
        <v>885</v>
      </c>
      <c r="D428">
        <v>15</v>
      </c>
      <c r="E428">
        <v>57067</v>
      </c>
      <c r="F428">
        <v>195.2</v>
      </c>
      <c r="G428">
        <v>84529.4</v>
      </c>
      <c r="H428">
        <v>-0.427</v>
      </c>
      <c r="I428">
        <v>58665.7</v>
      </c>
      <c r="J428">
        <v>-0.03</v>
      </c>
      <c r="K428">
        <v>2452397.88313079</v>
      </c>
      <c r="L428" s="2">
        <f t="shared" si="86"/>
        <v>0.8831307902000844</v>
      </c>
      <c r="N428" s="2">
        <f t="shared" si="87"/>
        <v>-0.427</v>
      </c>
      <c r="O428" s="1">
        <f t="shared" si="88"/>
        <v>2452397.88313079</v>
      </c>
      <c r="P428" s="2">
        <f t="shared" si="89"/>
        <v>-0.427</v>
      </c>
      <c r="Q428" s="1">
        <f t="shared" si="90"/>
        <v>397.8831307902001</v>
      </c>
      <c r="R428" s="2">
        <f t="shared" si="91"/>
        <v>-0.427</v>
      </c>
    </row>
    <row r="429" spans="1:18" ht="12.75">
      <c r="A429" t="s">
        <v>886</v>
      </c>
      <c r="B429" t="s">
        <v>60</v>
      </c>
      <c r="C429" t="s">
        <v>887</v>
      </c>
      <c r="D429">
        <v>15</v>
      </c>
      <c r="E429">
        <v>56990.1</v>
      </c>
      <c r="F429">
        <v>198.3</v>
      </c>
      <c r="G429">
        <v>84633.6</v>
      </c>
      <c r="H429">
        <v>-0.429</v>
      </c>
      <c r="I429">
        <v>58689.2</v>
      </c>
      <c r="J429">
        <v>-0.032</v>
      </c>
      <c r="K429">
        <v>2452397.88359375</v>
      </c>
      <c r="L429" s="2">
        <f t="shared" si="86"/>
        <v>0.8835937501862645</v>
      </c>
      <c r="N429" s="2">
        <f t="shared" si="87"/>
        <v>-0.429</v>
      </c>
      <c r="O429" s="1">
        <f t="shared" si="88"/>
        <v>2452397.88359375</v>
      </c>
      <c r="P429" s="2">
        <f t="shared" si="89"/>
        <v>-0.429</v>
      </c>
      <c r="Q429" s="1">
        <f t="shared" si="90"/>
        <v>397.88359375018626</v>
      </c>
      <c r="R429" s="2">
        <f t="shared" si="91"/>
        <v>-0.429</v>
      </c>
    </row>
    <row r="430" spans="1:18" ht="12.75">
      <c r="A430" t="s">
        <v>888</v>
      </c>
      <c r="B430" t="s">
        <v>60</v>
      </c>
      <c r="C430" t="s">
        <v>889</v>
      </c>
      <c r="D430">
        <v>15</v>
      </c>
      <c r="E430">
        <v>56715.8</v>
      </c>
      <c r="F430">
        <v>201.1</v>
      </c>
      <c r="G430">
        <v>84609</v>
      </c>
      <c r="H430">
        <v>-0.434</v>
      </c>
      <c r="I430">
        <v>57979</v>
      </c>
      <c r="J430">
        <v>-0.024</v>
      </c>
      <c r="K430">
        <v>2452397.88405671</v>
      </c>
      <c r="L430" s="2">
        <f t="shared" si="86"/>
        <v>0.8840567101724446</v>
      </c>
      <c r="N430" s="2">
        <f t="shared" si="87"/>
        <v>-0.434</v>
      </c>
      <c r="O430" s="1">
        <f t="shared" si="88"/>
        <v>2452397.88405671</v>
      </c>
      <c r="P430" s="2">
        <f t="shared" si="89"/>
        <v>-0.434</v>
      </c>
      <c r="Q430" s="1">
        <f t="shared" si="90"/>
        <v>397.88405671017244</v>
      </c>
      <c r="R430" s="2">
        <f t="shared" si="91"/>
        <v>-0.434</v>
      </c>
    </row>
    <row r="431" spans="1:18" ht="12.75">
      <c r="A431" t="s">
        <v>890</v>
      </c>
      <c r="B431" t="s">
        <v>60</v>
      </c>
      <c r="C431" t="s">
        <v>891</v>
      </c>
      <c r="D431">
        <v>15</v>
      </c>
      <c r="E431">
        <v>56608.6</v>
      </c>
      <c r="F431">
        <v>202.6</v>
      </c>
      <c r="G431">
        <v>87772.8</v>
      </c>
      <c r="H431">
        <v>-0.476</v>
      </c>
      <c r="I431">
        <v>57784.5</v>
      </c>
      <c r="J431">
        <v>-0.022</v>
      </c>
      <c r="K431">
        <v>2452397.8845081</v>
      </c>
      <c r="L431" s="2">
        <f t="shared" si="86"/>
        <v>0.8845080998726189</v>
      </c>
      <c r="N431" s="2">
        <f t="shared" si="87"/>
        <v>-0.476</v>
      </c>
      <c r="O431" s="1">
        <f t="shared" si="88"/>
        <v>2452397.8845081</v>
      </c>
      <c r="P431" s="2">
        <f t="shared" si="89"/>
        <v>-0.476</v>
      </c>
      <c r="Q431" s="1">
        <f t="shared" si="90"/>
        <v>397.8845080998726</v>
      </c>
      <c r="R431" s="2">
        <f t="shared" si="91"/>
        <v>-0.476</v>
      </c>
    </row>
    <row r="432" spans="1:18" ht="12.75">
      <c r="A432" t="s">
        <v>892</v>
      </c>
      <c r="B432" t="s">
        <v>60</v>
      </c>
      <c r="C432" t="s">
        <v>893</v>
      </c>
      <c r="D432">
        <v>15</v>
      </c>
      <c r="E432">
        <v>57059</v>
      </c>
      <c r="F432">
        <v>206.2</v>
      </c>
      <c r="G432">
        <v>88185.2</v>
      </c>
      <c r="H432">
        <v>-0.473</v>
      </c>
      <c r="I432">
        <v>57862.7</v>
      </c>
      <c r="J432">
        <v>-0.015</v>
      </c>
      <c r="K432">
        <v>2452397.88497107</v>
      </c>
      <c r="L432" s="2">
        <f t="shared" si="86"/>
        <v>0.8849710701033473</v>
      </c>
      <c r="N432" s="2">
        <f t="shared" si="87"/>
        <v>-0.473</v>
      </c>
      <c r="O432" s="1">
        <f t="shared" si="88"/>
        <v>2452397.88497107</v>
      </c>
      <c r="P432" s="2">
        <f t="shared" si="89"/>
        <v>-0.473</v>
      </c>
      <c r="Q432" s="1">
        <f t="shared" si="90"/>
        <v>397.88497107010335</v>
      </c>
      <c r="R432" s="2">
        <f t="shared" si="91"/>
        <v>-0.473</v>
      </c>
    </row>
    <row r="433" spans="1:18" ht="12.75">
      <c r="A433" t="s">
        <v>894</v>
      </c>
      <c r="B433" t="s">
        <v>60</v>
      </c>
      <c r="C433" t="s">
        <v>895</v>
      </c>
      <c r="D433">
        <v>15</v>
      </c>
      <c r="E433">
        <v>56988.6</v>
      </c>
      <c r="F433">
        <v>208</v>
      </c>
      <c r="G433">
        <v>88822.7</v>
      </c>
      <c r="H433">
        <v>-0.482</v>
      </c>
      <c r="I433">
        <v>58169.2</v>
      </c>
      <c r="J433">
        <v>-0.022</v>
      </c>
      <c r="K433">
        <v>2452397.8854456</v>
      </c>
      <c r="L433" s="2">
        <f t="shared" si="86"/>
        <v>0.8854455999098718</v>
      </c>
      <c r="N433" s="2">
        <f t="shared" si="87"/>
        <v>-0.482</v>
      </c>
      <c r="O433" s="1">
        <f t="shared" si="88"/>
        <v>2452397.8854456</v>
      </c>
      <c r="P433" s="2">
        <f t="shared" si="89"/>
        <v>-0.482</v>
      </c>
      <c r="Q433" s="1">
        <f t="shared" si="90"/>
        <v>397.8854455999099</v>
      </c>
      <c r="R433" s="2">
        <f t="shared" si="91"/>
        <v>-0.482</v>
      </c>
    </row>
    <row r="434" spans="1:18" ht="12.75">
      <c r="A434" t="s">
        <v>896</v>
      </c>
      <c r="B434" t="s">
        <v>60</v>
      </c>
      <c r="C434" t="s">
        <v>897</v>
      </c>
      <c r="D434">
        <v>15</v>
      </c>
      <c r="E434">
        <v>56959</v>
      </c>
      <c r="F434">
        <v>210.1</v>
      </c>
      <c r="G434">
        <v>91822.7</v>
      </c>
      <c r="H434">
        <v>-0.518</v>
      </c>
      <c r="I434">
        <v>57452.4</v>
      </c>
      <c r="J434">
        <v>-0.009</v>
      </c>
      <c r="K434">
        <v>2452397.88592014</v>
      </c>
      <c r="L434" s="2">
        <f t="shared" si="86"/>
        <v>0.8859201399609447</v>
      </c>
      <c r="N434" s="2">
        <f t="shared" si="87"/>
        <v>-0.518</v>
      </c>
      <c r="O434" s="1">
        <f t="shared" si="88"/>
        <v>2452397.88592014</v>
      </c>
      <c r="P434" s="2">
        <f t="shared" si="89"/>
        <v>-0.518</v>
      </c>
      <c r="Q434" s="1">
        <f t="shared" si="90"/>
        <v>397.88592013996094</v>
      </c>
      <c r="R434" s="2">
        <f t="shared" si="91"/>
        <v>-0.518</v>
      </c>
    </row>
    <row r="435" spans="1:18" ht="12.75">
      <c r="A435" t="s">
        <v>898</v>
      </c>
      <c r="B435" t="s">
        <v>60</v>
      </c>
      <c r="C435" t="s">
        <v>899</v>
      </c>
      <c r="D435">
        <v>15</v>
      </c>
      <c r="E435">
        <v>56134.4</v>
      </c>
      <c r="F435">
        <v>213.3</v>
      </c>
      <c r="G435">
        <v>94843.7</v>
      </c>
      <c r="H435">
        <v>-0.569</v>
      </c>
      <c r="I435">
        <v>58371.6</v>
      </c>
      <c r="J435">
        <v>-0.042</v>
      </c>
      <c r="K435">
        <v>2452397.88637153</v>
      </c>
      <c r="L435" s="2">
        <f t="shared" si="86"/>
        <v>0.8863715301267803</v>
      </c>
      <c r="N435" s="2">
        <f t="shared" si="87"/>
        <v>-0.569</v>
      </c>
      <c r="O435" s="1">
        <f t="shared" si="88"/>
        <v>2452397.88637153</v>
      </c>
      <c r="P435" s="2">
        <f t="shared" si="89"/>
        <v>-0.569</v>
      </c>
      <c r="Q435" s="1">
        <f t="shared" si="90"/>
        <v>397.8863715301268</v>
      </c>
      <c r="R435" s="2">
        <f t="shared" si="91"/>
        <v>-0.569</v>
      </c>
    </row>
    <row r="436" spans="1:18" ht="12.75">
      <c r="A436" t="s">
        <v>900</v>
      </c>
      <c r="B436" t="s">
        <v>60</v>
      </c>
      <c r="C436" t="s">
        <v>901</v>
      </c>
      <c r="D436">
        <v>15</v>
      </c>
      <c r="E436">
        <v>57169.5</v>
      </c>
      <c r="F436">
        <v>215.7</v>
      </c>
      <c r="G436">
        <v>88583.1</v>
      </c>
      <c r="H436">
        <v>-0.475</v>
      </c>
      <c r="I436">
        <v>58033.3</v>
      </c>
      <c r="J436">
        <v>-0.016</v>
      </c>
      <c r="K436">
        <v>2452397.88684606</v>
      </c>
      <c r="L436" s="2">
        <f t="shared" si="86"/>
        <v>0.8868460599333048</v>
      </c>
      <c r="N436" s="2">
        <f t="shared" si="87"/>
        <v>-0.475</v>
      </c>
      <c r="O436" s="1">
        <f t="shared" si="88"/>
        <v>2452397.88684606</v>
      </c>
      <c r="P436" s="2">
        <f t="shared" si="89"/>
        <v>-0.475</v>
      </c>
      <c r="Q436" s="1">
        <f t="shared" si="90"/>
        <v>397.8868460599333</v>
      </c>
      <c r="R436" s="2">
        <f t="shared" si="91"/>
        <v>-0.475</v>
      </c>
    </row>
    <row r="437" spans="1:18" ht="12.75">
      <c r="A437" t="s">
        <v>902</v>
      </c>
      <c r="B437" t="s">
        <v>60</v>
      </c>
      <c r="C437" t="s">
        <v>903</v>
      </c>
      <c r="D437">
        <v>15</v>
      </c>
      <c r="E437">
        <v>57143.6</v>
      </c>
      <c r="F437">
        <v>217.7</v>
      </c>
      <c r="G437">
        <v>83763.5</v>
      </c>
      <c r="H437">
        <v>-0.415</v>
      </c>
      <c r="I437">
        <v>58606.2</v>
      </c>
      <c r="J437">
        <v>-0.027</v>
      </c>
      <c r="K437">
        <v>2452397.88729745</v>
      </c>
      <c r="L437" s="2">
        <f t="shared" si="86"/>
        <v>0.8872974500991404</v>
      </c>
      <c r="N437" s="2">
        <f t="shared" si="87"/>
        <v>-0.415</v>
      </c>
      <c r="O437" s="1">
        <f t="shared" si="88"/>
        <v>2452397.88729745</v>
      </c>
      <c r="P437" s="2">
        <f t="shared" si="89"/>
        <v>-0.415</v>
      </c>
      <c r="Q437" s="1">
        <f t="shared" si="90"/>
        <v>397.88729745009914</v>
      </c>
      <c r="R437" s="2">
        <f t="shared" si="91"/>
        <v>-0.415</v>
      </c>
    </row>
    <row r="438" spans="1:18" ht="12.75">
      <c r="A438" t="s">
        <v>904</v>
      </c>
      <c r="B438" t="s">
        <v>60</v>
      </c>
      <c r="C438" t="s">
        <v>905</v>
      </c>
      <c r="D438">
        <v>15</v>
      </c>
      <c r="E438">
        <v>56947.2</v>
      </c>
      <c r="F438">
        <v>222.4</v>
      </c>
      <c r="G438">
        <v>83988.8</v>
      </c>
      <c r="H438">
        <v>-0.422</v>
      </c>
      <c r="I438">
        <v>57896.3</v>
      </c>
      <c r="J438">
        <v>-0.018</v>
      </c>
      <c r="K438">
        <v>2452397.88777199</v>
      </c>
      <c r="L438" s="2">
        <f t="shared" si="86"/>
        <v>0.8877719901502132</v>
      </c>
      <c r="N438" s="2">
        <f t="shared" si="87"/>
        <v>-0.422</v>
      </c>
      <c r="O438" s="1">
        <f t="shared" si="88"/>
        <v>2452397.88777199</v>
      </c>
      <c r="P438" s="2">
        <f t="shared" si="89"/>
        <v>-0.422</v>
      </c>
      <c r="Q438" s="1">
        <f t="shared" si="90"/>
        <v>397.8877719901502</v>
      </c>
      <c r="R438" s="2">
        <f t="shared" si="91"/>
        <v>-0.422</v>
      </c>
    </row>
    <row r="439" spans="1:18" ht="12.75">
      <c r="A439" t="s">
        <v>906</v>
      </c>
      <c r="B439" t="s">
        <v>60</v>
      </c>
      <c r="C439" t="s">
        <v>907</v>
      </c>
      <c r="D439">
        <v>15</v>
      </c>
      <c r="E439">
        <v>56952.7</v>
      </c>
      <c r="F439">
        <v>225</v>
      </c>
      <c r="G439">
        <v>82912.1</v>
      </c>
      <c r="H439">
        <v>-0.408</v>
      </c>
      <c r="I439">
        <v>58299.8</v>
      </c>
      <c r="J439">
        <v>-0.025</v>
      </c>
      <c r="K439">
        <v>2452397.88823495</v>
      </c>
      <c r="L439" s="2">
        <f t="shared" si="86"/>
        <v>0.8882349501363933</v>
      </c>
      <c r="N439" s="2">
        <f t="shared" si="87"/>
        <v>-0.408</v>
      </c>
      <c r="O439" s="1">
        <f t="shared" si="88"/>
        <v>2452397.88823495</v>
      </c>
      <c r="P439" s="2">
        <f t="shared" si="89"/>
        <v>-0.408</v>
      </c>
      <c r="Q439" s="1">
        <f t="shared" si="90"/>
        <v>397.8882349501364</v>
      </c>
      <c r="R439" s="2">
        <f t="shared" si="91"/>
        <v>-0.408</v>
      </c>
    </row>
    <row r="440" spans="1:18" ht="12.75">
      <c r="A440" t="s">
        <v>908</v>
      </c>
      <c r="B440" t="s">
        <v>60</v>
      </c>
      <c r="C440" t="s">
        <v>909</v>
      </c>
      <c r="D440">
        <v>15</v>
      </c>
      <c r="E440">
        <v>56877.5</v>
      </c>
      <c r="F440">
        <v>229.9</v>
      </c>
      <c r="G440">
        <v>86109.3</v>
      </c>
      <c r="H440">
        <v>-0.45</v>
      </c>
      <c r="I440">
        <v>57813.3</v>
      </c>
      <c r="J440">
        <v>-0.018</v>
      </c>
      <c r="K440">
        <v>2452397.88869792</v>
      </c>
      <c r="L440" s="2">
        <f t="shared" si="86"/>
        <v>0.8886979199014604</v>
      </c>
      <c r="N440" s="2">
        <f t="shared" si="87"/>
        <v>-0.45</v>
      </c>
      <c r="O440" s="1">
        <f t="shared" si="88"/>
        <v>2452397.88869792</v>
      </c>
      <c r="P440" s="2">
        <f t="shared" si="89"/>
        <v>-0.45</v>
      </c>
      <c r="Q440" s="1">
        <f t="shared" si="90"/>
        <v>397.88869791990146</v>
      </c>
      <c r="R440" s="2">
        <f t="shared" si="91"/>
        <v>-0.45</v>
      </c>
    </row>
    <row r="441" spans="1:18" ht="12.75">
      <c r="A441" t="s">
        <v>910</v>
      </c>
      <c r="B441" t="s">
        <v>60</v>
      </c>
      <c r="C441" t="s">
        <v>911</v>
      </c>
      <c r="D441">
        <v>15</v>
      </c>
      <c r="E441">
        <v>56858.6</v>
      </c>
      <c r="F441">
        <v>234.1</v>
      </c>
      <c r="G441">
        <v>89369.3</v>
      </c>
      <c r="H441">
        <v>-0.491</v>
      </c>
      <c r="I441">
        <v>57763.3</v>
      </c>
      <c r="J441">
        <v>-0.017</v>
      </c>
      <c r="K441">
        <v>2452397.88916088</v>
      </c>
      <c r="L441" s="2">
        <f t="shared" si="86"/>
        <v>0.8891608798876405</v>
      </c>
      <c r="N441" s="2">
        <f t="shared" si="87"/>
        <v>-0.491</v>
      </c>
      <c r="O441" s="1">
        <f t="shared" si="88"/>
        <v>2452397.88916088</v>
      </c>
      <c r="P441" s="2">
        <f t="shared" si="89"/>
        <v>-0.491</v>
      </c>
      <c r="Q441" s="1">
        <f t="shared" si="90"/>
        <v>397.88916087988764</v>
      </c>
      <c r="R441" s="2">
        <f t="shared" si="91"/>
        <v>-0.491</v>
      </c>
    </row>
    <row r="442" spans="1:18" ht="12.75">
      <c r="A442" t="s">
        <v>912</v>
      </c>
      <c r="B442" t="s">
        <v>60</v>
      </c>
      <c r="C442" t="s">
        <v>913</v>
      </c>
      <c r="D442">
        <v>15</v>
      </c>
      <c r="E442">
        <v>57286.1</v>
      </c>
      <c r="F442">
        <v>239.5</v>
      </c>
      <c r="G442">
        <v>87420</v>
      </c>
      <c r="H442">
        <v>-0.459</v>
      </c>
      <c r="I442">
        <v>57622.8</v>
      </c>
      <c r="J442">
        <v>-0.006</v>
      </c>
      <c r="K442">
        <v>2452397.88962384</v>
      </c>
      <c r="L442" s="2">
        <f t="shared" si="86"/>
        <v>0.8896238398738205</v>
      </c>
      <c r="N442" s="2">
        <f t="shared" si="87"/>
        <v>-0.459</v>
      </c>
      <c r="O442" s="1">
        <f t="shared" si="88"/>
        <v>2452397.88962384</v>
      </c>
      <c r="P442" s="2">
        <f t="shared" si="89"/>
        <v>-0.459</v>
      </c>
      <c r="Q442" s="1">
        <f t="shared" si="90"/>
        <v>397.8896238398738</v>
      </c>
      <c r="R442" s="2">
        <f t="shared" si="91"/>
        <v>-0.459</v>
      </c>
    </row>
    <row r="443" spans="1:18" ht="12.75">
      <c r="A443" t="s">
        <v>914</v>
      </c>
      <c r="B443" t="s">
        <v>60</v>
      </c>
      <c r="C443" t="s">
        <v>915</v>
      </c>
      <c r="D443">
        <v>15</v>
      </c>
      <c r="E443">
        <v>56525.2</v>
      </c>
      <c r="F443">
        <v>245.8</v>
      </c>
      <c r="G443">
        <v>87590</v>
      </c>
      <c r="H443">
        <v>-0.476</v>
      </c>
      <c r="I443">
        <v>57517.4</v>
      </c>
      <c r="J443">
        <v>-0.019</v>
      </c>
      <c r="K443">
        <v>2452397.89008681</v>
      </c>
      <c r="L443" s="2">
        <f t="shared" si="86"/>
        <v>0.8900868101045489</v>
      </c>
      <c r="N443" s="2">
        <f t="shared" si="87"/>
        <v>-0.476</v>
      </c>
      <c r="O443" s="1">
        <f t="shared" si="88"/>
        <v>2452397.89008681</v>
      </c>
      <c r="P443" s="2">
        <f t="shared" si="89"/>
        <v>-0.476</v>
      </c>
      <c r="Q443" s="1">
        <f t="shared" si="90"/>
        <v>397.89008681010455</v>
      </c>
      <c r="R443" s="2">
        <f t="shared" si="91"/>
        <v>-0.476</v>
      </c>
    </row>
    <row r="444" spans="1:18" ht="12.75">
      <c r="A444" t="s">
        <v>916</v>
      </c>
      <c r="B444" t="s">
        <v>60</v>
      </c>
      <c r="C444" t="s">
        <v>917</v>
      </c>
      <c r="D444">
        <v>15</v>
      </c>
      <c r="E444">
        <v>56938.3</v>
      </c>
      <c r="F444">
        <v>250.8</v>
      </c>
      <c r="G444">
        <v>89831.3</v>
      </c>
      <c r="H444">
        <v>-0.495</v>
      </c>
      <c r="I444">
        <v>58050</v>
      </c>
      <c r="J444">
        <v>-0.021</v>
      </c>
      <c r="K444">
        <v>2452397.89054977</v>
      </c>
      <c r="L444" s="2">
        <f aca="true" t="shared" si="92" ref="L444:L467">+K444-TRUNC(K444)</f>
        <v>0.890549770090729</v>
      </c>
      <c r="N444" s="2">
        <f aca="true" t="shared" si="93" ref="N444:N467">+CHOOSE($L$8,($Q$3*H444)+$R$3,($Q$4*H444)+$R$4,($Q$5*H444)+$R$5,($Q$6*H444)+$R$6,H444)</f>
        <v>-0.495</v>
      </c>
      <c r="O444" s="1">
        <f aca="true" t="shared" si="94" ref="O444:O467">+K444</f>
        <v>2452397.89054977</v>
      </c>
      <c r="P444" s="2">
        <f aca="true" t="shared" si="95" ref="P444:P467">+N444</f>
        <v>-0.495</v>
      </c>
      <c r="Q444" s="1">
        <f aca="true" t="shared" si="96" ref="Q444:Q467">+K444-(INT(K444/1000)*1000)</f>
        <v>397.89054977009073</v>
      </c>
      <c r="R444" s="2">
        <f aca="true" t="shared" si="97" ref="R444:R467">+P444</f>
        <v>-0.495</v>
      </c>
    </row>
    <row r="445" spans="1:18" ht="12.75">
      <c r="A445" t="s">
        <v>918</v>
      </c>
      <c r="B445" t="s">
        <v>60</v>
      </c>
      <c r="C445" t="s">
        <v>919</v>
      </c>
      <c r="D445">
        <v>15</v>
      </c>
      <c r="E445">
        <v>56311.3</v>
      </c>
      <c r="F445">
        <v>260.2</v>
      </c>
      <c r="G445">
        <v>91638.9</v>
      </c>
      <c r="H445">
        <v>-0.529</v>
      </c>
      <c r="I445">
        <v>57616.9</v>
      </c>
      <c r="J445">
        <v>-0.025</v>
      </c>
      <c r="K445">
        <v>2452397.89101273</v>
      </c>
      <c r="L445" s="2">
        <f t="shared" si="92"/>
        <v>0.8910127300769091</v>
      </c>
      <c r="N445" s="2">
        <f t="shared" si="93"/>
        <v>-0.529</v>
      </c>
      <c r="O445" s="1">
        <f t="shared" si="94"/>
        <v>2452397.89101273</v>
      </c>
      <c r="P445" s="2">
        <f t="shared" si="95"/>
        <v>-0.529</v>
      </c>
      <c r="Q445" s="1">
        <f t="shared" si="96"/>
        <v>397.8910127300769</v>
      </c>
      <c r="R445" s="2">
        <f t="shared" si="97"/>
        <v>-0.529</v>
      </c>
    </row>
    <row r="446" spans="1:18" ht="12.75">
      <c r="A446" t="s">
        <v>920</v>
      </c>
      <c r="B446" t="s">
        <v>60</v>
      </c>
      <c r="C446" t="s">
        <v>921</v>
      </c>
      <c r="D446">
        <v>15</v>
      </c>
      <c r="E446">
        <v>56455.8</v>
      </c>
      <c r="F446">
        <v>266</v>
      </c>
      <c r="G446">
        <v>91986.2</v>
      </c>
      <c r="H446">
        <v>-0.53</v>
      </c>
      <c r="I446">
        <v>58471.7</v>
      </c>
      <c r="J446">
        <v>-0.038</v>
      </c>
      <c r="K446">
        <v>2452397.89148727</v>
      </c>
      <c r="L446" s="2">
        <f t="shared" si="92"/>
        <v>0.8914872701279819</v>
      </c>
      <c r="N446" s="2">
        <f t="shared" si="93"/>
        <v>-0.53</v>
      </c>
      <c r="O446" s="1">
        <f t="shared" si="94"/>
        <v>2452397.89148727</v>
      </c>
      <c r="P446" s="2">
        <f t="shared" si="95"/>
        <v>-0.53</v>
      </c>
      <c r="Q446" s="1">
        <f t="shared" si="96"/>
        <v>397.891487270128</v>
      </c>
      <c r="R446" s="2">
        <f t="shared" si="97"/>
        <v>-0.53</v>
      </c>
    </row>
    <row r="447" spans="1:18" ht="12.75">
      <c r="A447" t="s">
        <v>922</v>
      </c>
      <c r="B447" t="s">
        <v>60</v>
      </c>
      <c r="C447" t="s">
        <v>923</v>
      </c>
      <c r="D447">
        <v>15</v>
      </c>
      <c r="E447">
        <v>56504</v>
      </c>
      <c r="F447">
        <v>274.1</v>
      </c>
      <c r="G447">
        <v>89107.4</v>
      </c>
      <c r="H447">
        <v>-0.495</v>
      </c>
      <c r="I447">
        <v>57846.1</v>
      </c>
      <c r="J447">
        <v>-0.025</v>
      </c>
      <c r="K447">
        <v>2452397.89195023</v>
      </c>
      <c r="L447" s="2">
        <f t="shared" si="92"/>
        <v>0.891950230114162</v>
      </c>
      <c r="N447" s="2">
        <f t="shared" si="93"/>
        <v>-0.495</v>
      </c>
      <c r="O447" s="1">
        <f t="shared" si="94"/>
        <v>2452397.89195023</v>
      </c>
      <c r="P447" s="2">
        <f t="shared" si="95"/>
        <v>-0.495</v>
      </c>
      <c r="Q447" s="1">
        <f t="shared" si="96"/>
        <v>397.89195023011416</v>
      </c>
      <c r="R447" s="2">
        <f t="shared" si="97"/>
        <v>-0.495</v>
      </c>
    </row>
    <row r="448" spans="1:18" ht="12.75">
      <c r="A448" t="s">
        <v>924</v>
      </c>
      <c r="B448" t="s">
        <v>60</v>
      </c>
      <c r="C448" t="s">
        <v>925</v>
      </c>
      <c r="D448">
        <v>15</v>
      </c>
      <c r="E448">
        <v>56431.8</v>
      </c>
      <c r="F448">
        <v>284.6</v>
      </c>
      <c r="G448">
        <v>87620.4</v>
      </c>
      <c r="H448">
        <v>-0.478</v>
      </c>
      <c r="I448">
        <v>58256.8</v>
      </c>
      <c r="J448">
        <v>-0.035</v>
      </c>
      <c r="K448">
        <v>2452397.89241319</v>
      </c>
      <c r="L448" s="2">
        <f t="shared" si="92"/>
        <v>0.892413190100342</v>
      </c>
      <c r="N448" s="2">
        <f t="shared" si="93"/>
        <v>-0.478</v>
      </c>
      <c r="O448" s="1">
        <f t="shared" si="94"/>
        <v>2452397.89241319</v>
      </c>
      <c r="P448" s="2">
        <f t="shared" si="95"/>
        <v>-0.478</v>
      </c>
      <c r="Q448" s="1">
        <f t="shared" si="96"/>
        <v>397.89241319010034</v>
      </c>
      <c r="R448" s="2">
        <f t="shared" si="97"/>
        <v>-0.478</v>
      </c>
    </row>
    <row r="449" spans="1:18" ht="12.75">
      <c r="A449" t="s">
        <v>926</v>
      </c>
      <c r="B449" t="s">
        <v>60</v>
      </c>
      <c r="C449" t="s">
        <v>927</v>
      </c>
      <c r="D449">
        <v>15</v>
      </c>
      <c r="E449">
        <v>56456.8</v>
      </c>
      <c r="F449">
        <v>297.5</v>
      </c>
      <c r="G449">
        <v>85973.2</v>
      </c>
      <c r="H449">
        <v>-0.457</v>
      </c>
      <c r="I449">
        <v>57720.2</v>
      </c>
      <c r="J449">
        <v>-0.024</v>
      </c>
      <c r="K449">
        <v>2452397.89293403</v>
      </c>
      <c r="L449" s="2">
        <f t="shared" si="92"/>
        <v>0.8929340299218893</v>
      </c>
      <c r="N449" s="2">
        <f t="shared" si="93"/>
        <v>-0.457</v>
      </c>
      <c r="O449" s="1">
        <f t="shared" si="94"/>
        <v>2452397.89293403</v>
      </c>
      <c r="P449" s="2">
        <f t="shared" si="95"/>
        <v>-0.457</v>
      </c>
      <c r="Q449" s="1">
        <f t="shared" si="96"/>
        <v>397.8929340299219</v>
      </c>
      <c r="R449" s="2">
        <f t="shared" si="97"/>
        <v>-0.457</v>
      </c>
    </row>
    <row r="450" spans="1:18" ht="12.75">
      <c r="A450" t="s">
        <v>928</v>
      </c>
      <c r="B450" t="s">
        <v>60</v>
      </c>
      <c r="C450" t="s">
        <v>929</v>
      </c>
      <c r="D450">
        <v>15</v>
      </c>
      <c r="E450">
        <v>57070.5</v>
      </c>
      <c r="F450">
        <v>305.7</v>
      </c>
      <c r="G450">
        <v>86257.3</v>
      </c>
      <c r="H450">
        <v>-0.448</v>
      </c>
      <c r="I450">
        <v>57994.9</v>
      </c>
      <c r="J450">
        <v>-0.017</v>
      </c>
      <c r="K450">
        <v>2452397.89339699</v>
      </c>
      <c r="L450" s="2">
        <f t="shared" si="92"/>
        <v>0.8933969899080694</v>
      </c>
      <c r="N450" s="2">
        <f t="shared" si="93"/>
        <v>-0.448</v>
      </c>
      <c r="O450" s="1">
        <f t="shared" si="94"/>
        <v>2452397.89339699</v>
      </c>
      <c r="P450" s="2">
        <f t="shared" si="95"/>
        <v>-0.448</v>
      </c>
      <c r="Q450" s="1">
        <f t="shared" si="96"/>
        <v>397.89339698990807</v>
      </c>
      <c r="R450" s="2">
        <f t="shared" si="97"/>
        <v>-0.448</v>
      </c>
    </row>
    <row r="451" spans="1:18" ht="12.75">
      <c r="A451" t="s">
        <v>930</v>
      </c>
      <c r="B451" t="s">
        <v>60</v>
      </c>
      <c r="C451" t="s">
        <v>931</v>
      </c>
      <c r="D451">
        <v>15</v>
      </c>
      <c r="E451">
        <v>57195.3</v>
      </c>
      <c r="F451">
        <v>318.3</v>
      </c>
      <c r="G451">
        <v>87904</v>
      </c>
      <c r="H451">
        <v>-0.467</v>
      </c>
      <c r="I451">
        <v>58208</v>
      </c>
      <c r="J451">
        <v>-0.019</v>
      </c>
      <c r="K451">
        <v>2452397.89384838</v>
      </c>
      <c r="L451" s="2">
        <f t="shared" si="92"/>
        <v>0.893848380073905</v>
      </c>
      <c r="N451" s="2">
        <f t="shared" si="93"/>
        <v>-0.467</v>
      </c>
      <c r="O451" s="1">
        <f t="shared" si="94"/>
        <v>2452397.89384838</v>
      </c>
      <c r="P451" s="2">
        <f t="shared" si="95"/>
        <v>-0.467</v>
      </c>
      <c r="Q451" s="1">
        <f t="shared" si="96"/>
        <v>397.8938483800739</v>
      </c>
      <c r="R451" s="2">
        <f t="shared" si="97"/>
        <v>-0.467</v>
      </c>
    </row>
    <row r="452" spans="1:18" ht="12.75">
      <c r="A452" t="s">
        <v>932</v>
      </c>
      <c r="B452" t="s">
        <v>60</v>
      </c>
      <c r="C452" t="s">
        <v>933</v>
      </c>
      <c r="D452">
        <v>15</v>
      </c>
      <c r="E452">
        <v>56713.4</v>
      </c>
      <c r="F452">
        <v>331.5</v>
      </c>
      <c r="G452">
        <v>85550.4</v>
      </c>
      <c r="H452">
        <v>-0.446</v>
      </c>
      <c r="I452">
        <v>58265.1</v>
      </c>
      <c r="J452">
        <v>-0.029</v>
      </c>
      <c r="K452">
        <v>2452397.89431134</v>
      </c>
      <c r="L452" s="2">
        <f t="shared" si="92"/>
        <v>0.8943113400600851</v>
      </c>
      <c r="N452" s="2">
        <f t="shared" si="93"/>
        <v>-0.446</v>
      </c>
      <c r="O452" s="1">
        <f t="shared" si="94"/>
        <v>2452397.89431134</v>
      </c>
      <c r="P452" s="2">
        <f t="shared" si="95"/>
        <v>-0.446</v>
      </c>
      <c r="Q452" s="1">
        <f t="shared" si="96"/>
        <v>397.8943113400601</v>
      </c>
      <c r="R452" s="2">
        <f t="shared" si="97"/>
        <v>-0.446</v>
      </c>
    </row>
    <row r="453" spans="1:18" ht="12.75">
      <c r="A453" t="s">
        <v>934</v>
      </c>
      <c r="B453" t="s">
        <v>60</v>
      </c>
      <c r="C453" t="s">
        <v>935</v>
      </c>
      <c r="D453">
        <v>15</v>
      </c>
      <c r="E453">
        <v>56516.5</v>
      </c>
      <c r="F453">
        <v>349</v>
      </c>
      <c r="G453">
        <v>84632.7</v>
      </c>
      <c r="H453">
        <v>-0.438</v>
      </c>
      <c r="I453">
        <v>58531.7</v>
      </c>
      <c r="J453">
        <v>-0.038</v>
      </c>
      <c r="K453">
        <v>2452397.8948206</v>
      </c>
      <c r="L453" s="2">
        <f t="shared" si="92"/>
        <v>0.8948205998167396</v>
      </c>
      <c r="N453" s="2">
        <f t="shared" si="93"/>
        <v>-0.438</v>
      </c>
      <c r="O453" s="1">
        <f t="shared" si="94"/>
        <v>2452397.8948206</v>
      </c>
      <c r="P453" s="2">
        <f t="shared" si="95"/>
        <v>-0.438</v>
      </c>
      <c r="Q453" s="1">
        <f t="shared" si="96"/>
        <v>397.89482059981674</v>
      </c>
      <c r="R453" s="2">
        <f t="shared" si="97"/>
        <v>-0.438</v>
      </c>
    </row>
    <row r="454" spans="1:18" ht="12.75">
      <c r="A454" t="s">
        <v>936</v>
      </c>
      <c r="B454" t="s">
        <v>60</v>
      </c>
      <c r="C454" t="s">
        <v>937</v>
      </c>
      <c r="D454">
        <v>15</v>
      </c>
      <c r="E454">
        <v>57023.7</v>
      </c>
      <c r="F454">
        <v>365.1</v>
      </c>
      <c r="G454">
        <v>83237.2</v>
      </c>
      <c r="H454">
        <v>-0.411</v>
      </c>
      <c r="I454">
        <v>57678.2</v>
      </c>
      <c r="J454">
        <v>-0.012</v>
      </c>
      <c r="K454">
        <v>2452397.89529514</v>
      </c>
      <c r="L454" s="2">
        <f t="shared" si="92"/>
        <v>0.8952951398678124</v>
      </c>
      <c r="N454" s="2">
        <f t="shared" si="93"/>
        <v>-0.411</v>
      </c>
      <c r="O454" s="1">
        <f t="shared" si="94"/>
        <v>2452397.89529514</v>
      </c>
      <c r="P454" s="2">
        <f t="shared" si="95"/>
        <v>-0.411</v>
      </c>
      <c r="Q454" s="1">
        <f t="shared" si="96"/>
        <v>397.8952951398678</v>
      </c>
      <c r="R454" s="2">
        <f t="shared" si="97"/>
        <v>-0.411</v>
      </c>
    </row>
    <row r="455" spans="1:18" ht="12.75">
      <c r="A455" t="s">
        <v>938</v>
      </c>
      <c r="B455" t="s">
        <v>60</v>
      </c>
      <c r="C455" t="s">
        <v>939</v>
      </c>
      <c r="D455">
        <v>15</v>
      </c>
      <c r="E455">
        <v>56892.6</v>
      </c>
      <c r="F455">
        <v>381.9</v>
      </c>
      <c r="G455">
        <v>84508</v>
      </c>
      <c r="H455">
        <v>-0.43</v>
      </c>
      <c r="I455">
        <v>56814.3</v>
      </c>
      <c r="J455">
        <v>0.001</v>
      </c>
      <c r="K455">
        <v>2452397.89574653</v>
      </c>
      <c r="L455" s="2">
        <f t="shared" si="92"/>
        <v>0.895746530033648</v>
      </c>
      <c r="N455" s="2">
        <f t="shared" si="93"/>
        <v>-0.43</v>
      </c>
      <c r="O455" s="1">
        <f t="shared" si="94"/>
        <v>2452397.89574653</v>
      </c>
      <c r="P455" s="2">
        <f t="shared" si="95"/>
        <v>-0.43</v>
      </c>
      <c r="Q455" s="1">
        <f t="shared" si="96"/>
        <v>397.89574653003365</v>
      </c>
      <c r="R455" s="2">
        <f t="shared" si="97"/>
        <v>-0.43</v>
      </c>
    </row>
    <row r="456" spans="1:18" ht="12.75">
      <c r="A456" t="s">
        <v>940</v>
      </c>
      <c r="B456" t="s">
        <v>60</v>
      </c>
      <c r="C456" t="s">
        <v>941</v>
      </c>
      <c r="D456">
        <v>15</v>
      </c>
      <c r="E456">
        <v>56866</v>
      </c>
      <c r="F456">
        <v>403.5</v>
      </c>
      <c r="G456">
        <v>86289.4</v>
      </c>
      <c r="H456">
        <v>-0.453</v>
      </c>
      <c r="I456">
        <v>57833.5</v>
      </c>
      <c r="J456">
        <v>-0.018</v>
      </c>
      <c r="K456">
        <v>2452397.89623264</v>
      </c>
      <c r="L456" s="2">
        <f t="shared" si="92"/>
        <v>0.8962326399050653</v>
      </c>
      <c r="N456" s="2">
        <f t="shared" si="93"/>
        <v>-0.453</v>
      </c>
      <c r="O456" s="1">
        <f t="shared" si="94"/>
        <v>2452397.89623264</v>
      </c>
      <c r="P456" s="2">
        <f t="shared" si="95"/>
        <v>-0.453</v>
      </c>
      <c r="Q456" s="1">
        <f t="shared" si="96"/>
        <v>397.89623263990507</v>
      </c>
      <c r="R456" s="2">
        <f t="shared" si="97"/>
        <v>-0.453</v>
      </c>
    </row>
    <row r="457" spans="1:18" ht="12.75">
      <c r="A457" t="s">
        <v>942</v>
      </c>
      <c r="B457" t="s">
        <v>60</v>
      </c>
      <c r="C457" t="s">
        <v>943</v>
      </c>
      <c r="D457">
        <v>15</v>
      </c>
      <c r="E457">
        <v>57122.9</v>
      </c>
      <c r="F457">
        <v>424.7</v>
      </c>
      <c r="G457">
        <v>82647.6</v>
      </c>
      <c r="H457">
        <v>-0.401</v>
      </c>
      <c r="I457">
        <v>56901.8</v>
      </c>
      <c r="J457">
        <v>0.004</v>
      </c>
      <c r="K457">
        <v>2452397.89668403</v>
      </c>
      <c r="L457" s="2">
        <f t="shared" si="92"/>
        <v>0.8966840300709009</v>
      </c>
      <c r="N457" s="2">
        <f t="shared" si="93"/>
        <v>-0.401</v>
      </c>
      <c r="O457" s="1">
        <f t="shared" si="94"/>
        <v>2452397.89668403</v>
      </c>
      <c r="P457" s="2">
        <f t="shared" si="95"/>
        <v>-0.401</v>
      </c>
      <c r="Q457" s="1">
        <f t="shared" si="96"/>
        <v>397.8966840300709</v>
      </c>
      <c r="R457" s="2">
        <f t="shared" si="97"/>
        <v>-0.401</v>
      </c>
    </row>
    <row r="458" spans="1:18" ht="12.75">
      <c r="A458" t="s">
        <v>944</v>
      </c>
      <c r="B458" t="s">
        <v>60</v>
      </c>
      <c r="C458" t="s">
        <v>945</v>
      </c>
      <c r="D458">
        <v>15</v>
      </c>
      <c r="E458">
        <v>56961.7</v>
      </c>
      <c r="F458">
        <v>448.9</v>
      </c>
      <c r="G458">
        <v>81448.6</v>
      </c>
      <c r="H458">
        <v>-0.388</v>
      </c>
      <c r="I458">
        <v>58212.8</v>
      </c>
      <c r="J458">
        <v>-0.024</v>
      </c>
      <c r="K458">
        <v>2452397.89714699</v>
      </c>
      <c r="L458" s="2">
        <f t="shared" si="92"/>
        <v>0.897146990057081</v>
      </c>
      <c r="N458" s="2">
        <f t="shared" si="93"/>
        <v>-0.388</v>
      </c>
      <c r="O458" s="1">
        <f t="shared" si="94"/>
        <v>2452397.89714699</v>
      </c>
      <c r="P458" s="2">
        <f t="shared" si="95"/>
        <v>-0.388</v>
      </c>
      <c r="Q458" s="1">
        <f t="shared" si="96"/>
        <v>397.8971469900571</v>
      </c>
      <c r="R458" s="2">
        <f t="shared" si="97"/>
        <v>-0.388</v>
      </c>
    </row>
    <row r="459" spans="1:18" ht="12.75">
      <c r="A459" t="s">
        <v>946</v>
      </c>
      <c r="B459" t="s">
        <v>60</v>
      </c>
      <c r="C459" t="s">
        <v>947</v>
      </c>
      <c r="D459">
        <v>15</v>
      </c>
      <c r="E459">
        <v>56076.3</v>
      </c>
      <c r="F459">
        <v>475.5</v>
      </c>
      <c r="G459">
        <v>80907.4</v>
      </c>
      <c r="H459">
        <v>-0.398</v>
      </c>
      <c r="I459">
        <v>58024</v>
      </c>
      <c r="J459">
        <v>-0.037</v>
      </c>
      <c r="K459">
        <v>2452397.89759838</v>
      </c>
      <c r="L459" s="2">
        <f t="shared" si="92"/>
        <v>0.8975983802229166</v>
      </c>
      <c r="N459" s="2">
        <f t="shared" si="93"/>
        <v>-0.398</v>
      </c>
      <c r="O459" s="1">
        <f t="shared" si="94"/>
        <v>2452397.89759838</v>
      </c>
      <c r="P459" s="2">
        <f t="shared" si="95"/>
        <v>-0.398</v>
      </c>
      <c r="Q459" s="1">
        <f t="shared" si="96"/>
        <v>397.8975983802229</v>
      </c>
      <c r="R459" s="2">
        <f t="shared" si="97"/>
        <v>-0.398</v>
      </c>
    </row>
    <row r="460" spans="1:18" ht="12.75">
      <c r="A460" t="s">
        <v>948</v>
      </c>
      <c r="B460" t="s">
        <v>60</v>
      </c>
      <c r="C460" t="s">
        <v>949</v>
      </c>
      <c r="D460">
        <v>15</v>
      </c>
      <c r="E460">
        <v>56818.5</v>
      </c>
      <c r="F460">
        <v>504.4</v>
      </c>
      <c r="G460">
        <v>80789.2</v>
      </c>
      <c r="H460">
        <v>-0.382</v>
      </c>
      <c r="I460">
        <v>57942</v>
      </c>
      <c r="J460">
        <v>-0.021</v>
      </c>
      <c r="K460">
        <v>2452397.89807292</v>
      </c>
      <c r="L460" s="2">
        <f t="shared" si="92"/>
        <v>0.8980729198083282</v>
      </c>
      <c r="N460" s="2">
        <f t="shared" si="93"/>
        <v>-0.382</v>
      </c>
      <c r="O460" s="1">
        <f t="shared" si="94"/>
        <v>2452397.89807292</v>
      </c>
      <c r="P460" s="2">
        <f t="shared" si="95"/>
        <v>-0.382</v>
      </c>
      <c r="Q460" s="1">
        <f t="shared" si="96"/>
        <v>397.8980729198083</v>
      </c>
      <c r="R460" s="2">
        <f t="shared" si="97"/>
        <v>-0.382</v>
      </c>
    </row>
    <row r="461" spans="1:18" ht="12.75">
      <c r="A461" t="s">
        <v>950</v>
      </c>
      <c r="B461" t="s">
        <v>60</v>
      </c>
      <c r="C461" t="s">
        <v>951</v>
      </c>
      <c r="D461">
        <v>15</v>
      </c>
      <c r="E461">
        <v>55638.9</v>
      </c>
      <c r="F461">
        <v>538.6</v>
      </c>
      <c r="G461">
        <v>83733.9</v>
      </c>
      <c r="H461">
        <v>-0.444</v>
      </c>
      <c r="I461">
        <v>57833.3</v>
      </c>
      <c r="J461">
        <v>-0.042</v>
      </c>
      <c r="K461">
        <v>2452397.89853588</v>
      </c>
      <c r="L461" s="2">
        <f t="shared" si="92"/>
        <v>0.8985358797945082</v>
      </c>
      <c r="N461" s="2">
        <f t="shared" si="93"/>
        <v>-0.444</v>
      </c>
      <c r="O461" s="1">
        <f t="shared" si="94"/>
        <v>2452397.89853588</v>
      </c>
      <c r="P461" s="2">
        <f t="shared" si="95"/>
        <v>-0.444</v>
      </c>
      <c r="Q461" s="1">
        <f t="shared" si="96"/>
        <v>397.8985358797945</v>
      </c>
      <c r="R461" s="2">
        <f t="shared" si="97"/>
        <v>-0.444</v>
      </c>
    </row>
    <row r="462" spans="1:18" ht="12.75">
      <c r="A462" t="s">
        <v>952</v>
      </c>
      <c r="B462" t="s">
        <v>60</v>
      </c>
      <c r="C462" t="s">
        <v>953</v>
      </c>
      <c r="D462">
        <v>15</v>
      </c>
      <c r="E462">
        <v>56683.5</v>
      </c>
      <c r="F462">
        <v>569.4</v>
      </c>
      <c r="G462">
        <v>84050.2</v>
      </c>
      <c r="H462">
        <v>-0.428</v>
      </c>
      <c r="I462">
        <v>56523.1</v>
      </c>
      <c r="J462">
        <v>0.003</v>
      </c>
      <c r="K462">
        <v>2452397.89901042</v>
      </c>
      <c r="L462" s="2">
        <f t="shared" si="92"/>
        <v>0.899010419845581</v>
      </c>
      <c r="N462" s="2">
        <f t="shared" si="93"/>
        <v>-0.428</v>
      </c>
      <c r="O462" s="1">
        <f t="shared" si="94"/>
        <v>2452397.89901042</v>
      </c>
      <c r="P462" s="2">
        <f t="shared" si="95"/>
        <v>-0.428</v>
      </c>
      <c r="Q462" s="1">
        <f t="shared" si="96"/>
        <v>397.8990104198456</v>
      </c>
      <c r="R462" s="2">
        <f t="shared" si="97"/>
        <v>-0.428</v>
      </c>
    </row>
    <row r="463" spans="1:18" ht="12.75">
      <c r="A463" t="s">
        <v>954</v>
      </c>
      <c r="B463" t="s">
        <v>60</v>
      </c>
      <c r="C463" t="s">
        <v>955</v>
      </c>
      <c r="D463">
        <v>15</v>
      </c>
      <c r="E463">
        <v>56350.3</v>
      </c>
      <c r="F463">
        <v>611.4</v>
      </c>
      <c r="G463">
        <v>85110.7</v>
      </c>
      <c r="H463">
        <v>-0.448</v>
      </c>
      <c r="I463">
        <v>57820.9</v>
      </c>
      <c r="J463">
        <v>-0.028</v>
      </c>
      <c r="K463">
        <v>2452397.89947338</v>
      </c>
      <c r="L463" s="2">
        <f t="shared" si="92"/>
        <v>0.8994733798317611</v>
      </c>
      <c r="N463" s="2">
        <f t="shared" si="93"/>
        <v>-0.448</v>
      </c>
      <c r="O463" s="1">
        <f t="shared" si="94"/>
        <v>2452397.89947338</v>
      </c>
      <c r="P463" s="2">
        <f t="shared" si="95"/>
        <v>-0.448</v>
      </c>
      <c r="Q463" s="1">
        <f t="shared" si="96"/>
        <v>397.89947337983176</v>
      </c>
      <c r="R463" s="2">
        <f t="shared" si="97"/>
        <v>-0.448</v>
      </c>
    </row>
    <row r="464" spans="1:18" ht="12.75">
      <c r="A464" t="s">
        <v>956</v>
      </c>
      <c r="B464" t="s">
        <v>60</v>
      </c>
      <c r="C464" t="s">
        <v>957</v>
      </c>
      <c r="D464">
        <v>15</v>
      </c>
      <c r="E464">
        <v>56407</v>
      </c>
      <c r="F464">
        <v>653.2</v>
      </c>
      <c r="G464">
        <v>83726.2</v>
      </c>
      <c r="H464">
        <v>-0.429</v>
      </c>
      <c r="I464">
        <v>57906.6</v>
      </c>
      <c r="J464">
        <v>-0.028</v>
      </c>
      <c r="K464">
        <v>2452397.89993634</v>
      </c>
      <c r="L464" s="2">
        <f t="shared" si="92"/>
        <v>0.8999363398179412</v>
      </c>
      <c r="N464" s="2">
        <f t="shared" si="93"/>
        <v>-0.429</v>
      </c>
      <c r="O464" s="1">
        <f t="shared" si="94"/>
        <v>2452397.89993634</v>
      </c>
      <c r="P464" s="2">
        <f t="shared" si="95"/>
        <v>-0.429</v>
      </c>
      <c r="Q464" s="1">
        <f t="shared" si="96"/>
        <v>397.89993633981794</v>
      </c>
      <c r="R464" s="2">
        <f t="shared" si="97"/>
        <v>-0.429</v>
      </c>
    </row>
    <row r="465" spans="1:18" ht="12.75">
      <c r="A465" t="s">
        <v>958</v>
      </c>
      <c r="B465" t="s">
        <v>60</v>
      </c>
      <c r="C465" t="s">
        <v>959</v>
      </c>
      <c r="D465">
        <v>15</v>
      </c>
      <c r="E465">
        <v>56701.6</v>
      </c>
      <c r="F465">
        <v>701.2</v>
      </c>
      <c r="G465">
        <v>86338.7</v>
      </c>
      <c r="H465">
        <v>-0.457</v>
      </c>
      <c r="I465">
        <v>56629.6</v>
      </c>
      <c r="J465">
        <v>0.001</v>
      </c>
      <c r="K465">
        <v>2452397.90038773</v>
      </c>
      <c r="L465" s="2">
        <f t="shared" si="92"/>
        <v>0.9003877299837768</v>
      </c>
      <c r="N465" s="2">
        <f t="shared" si="93"/>
        <v>-0.457</v>
      </c>
      <c r="O465" s="1">
        <f t="shared" si="94"/>
        <v>2452397.90038773</v>
      </c>
      <c r="P465" s="2">
        <f t="shared" si="95"/>
        <v>-0.457</v>
      </c>
      <c r="Q465" s="1">
        <f t="shared" si="96"/>
        <v>397.9003877299838</v>
      </c>
      <c r="R465" s="2">
        <f t="shared" si="97"/>
        <v>-0.457</v>
      </c>
    </row>
    <row r="466" spans="1:18" ht="12.75">
      <c r="A466" t="s">
        <v>960</v>
      </c>
      <c r="B466" t="s">
        <v>60</v>
      </c>
      <c r="C466" t="s">
        <v>961</v>
      </c>
      <c r="D466">
        <v>15</v>
      </c>
      <c r="E466">
        <v>55812.3</v>
      </c>
      <c r="F466">
        <v>753</v>
      </c>
      <c r="G466">
        <v>87653.5</v>
      </c>
      <c r="H466">
        <v>-0.49</v>
      </c>
      <c r="I466">
        <v>57266.9</v>
      </c>
      <c r="J466">
        <v>-0.028</v>
      </c>
      <c r="K466">
        <v>2452397.90086227</v>
      </c>
      <c r="L466" s="2">
        <f t="shared" si="92"/>
        <v>0.9008622700348496</v>
      </c>
      <c r="N466" s="2">
        <f t="shared" si="93"/>
        <v>-0.49</v>
      </c>
      <c r="O466" s="1">
        <f t="shared" si="94"/>
        <v>2452397.90086227</v>
      </c>
      <c r="P466" s="2">
        <f t="shared" si="95"/>
        <v>-0.49</v>
      </c>
      <c r="Q466" s="1">
        <f t="shared" si="96"/>
        <v>397.90086227003485</v>
      </c>
      <c r="R466" s="2">
        <f t="shared" si="97"/>
        <v>-0.49</v>
      </c>
    </row>
    <row r="467" spans="1:18" ht="12.75">
      <c r="A467" t="s">
        <v>962</v>
      </c>
      <c r="B467" t="s">
        <v>60</v>
      </c>
      <c r="C467" t="s">
        <v>963</v>
      </c>
      <c r="D467">
        <v>15</v>
      </c>
      <c r="E467">
        <v>56967.7</v>
      </c>
      <c r="F467">
        <v>811.7</v>
      </c>
      <c r="G467">
        <v>88810.5</v>
      </c>
      <c r="H467">
        <v>-0.482</v>
      </c>
      <c r="I467">
        <v>57320.6</v>
      </c>
      <c r="J467">
        <v>-0.007</v>
      </c>
      <c r="K467">
        <v>2452397.90132523</v>
      </c>
      <c r="L467" s="2">
        <f t="shared" si="92"/>
        <v>0.9013252300210297</v>
      </c>
      <c r="N467" s="2">
        <f t="shared" si="93"/>
        <v>-0.482</v>
      </c>
      <c r="O467" s="1">
        <f t="shared" si="94"/>
        <v>2452397.90132523</v>
      </c>
      <c r="P467" s="2">
        <f t="shared" si="95"/>
        <v>-0.482</v>
      </c>
      <c r="Q467" s="1">
        <f t="shared" si="96"/>
        <v>397.90132523002103</v>
      </c>
      <c r="R467" s="2">
        <f t="shared" si="97"/>
        <v>-0.482</v>
      </c>
    </row>
    <row r="468" spans="12:15" ht="12.75">
      <c r="L468"/>
      <c r="M468"/>
      <c r="O468"/>
    </row>
    <row r="469" spans="12:15" ht="12.75">
      <c r="L469"/>
      <c r="M469"/>
      <c r="O469"/>
    </row>
    <row r="470" spans="12:15" ht="12.75">
      <c r="L470"/>
      <c r="M470"/>
      <c r="O470"/>
    </row>
    <row r="471" spans="12:15" ht="12.75">
      <c r="L471"/>
      <c r="M471"/>
      <c r="O471"/>
    </row>
    <row r="472" spans="12:15" ht="12.75">
      <c r="L472"/>
      <c r="M472"/>
      <c r="O472"/>
    </row>
    <row r="473" spans="12:15" ht="12.75">
      <c r="L473"/>
      <c r="M473"/>
      <c r="O473"/>
    </row>
    <row r="474" spans="12:15" ht="12.75">
      <c r="L474"/>
      <c r="M474"/>
      <c r="O474"/>
    </row>
    <row r="475" spans="12:15" ht="12.75">
      <c r="L475"/>
      <c r="M475"/>
      <c r="O475"/>
    </row>
    <row r="476" spans="12:15" ht="12.75">
      <c r="L476"/>
      <c r="M476"/>
      <c r="O476"/>
    </row>
    <row r="477" spans="12:15" ht="12.75">
      <c r="L477"/>
      <c r="M477"/>
      <c r="O477"/>
    </row>
    <row r="478" spans="12:15" ht="12.75">
      <c r="L478"/>
      <c r="M478"/>
      <c r="O478"/>
    </row>
    <row r="479" spans="12:15" ht="12.75">
      <c r="L479"/>
      <c r="M479"/>
      <c r="O479"/>
    </row>
    <row r="480" spans="12:15" ht="12.75">
      <c r="L480"/>
      <c r="M480"/>
      <c r="O480"/>
    </row>
    <row r="481" spans="12:15" ht="12.75">
      <c r="L481"/>
      <c r="M481"/>
      <c r="O481"/>
    </row>
    <row r="482" spans="12:15" ht="12.75">
      <c r="L482"/>
      <c r="M482"/>
      <c r="O482"/>
    </row>
    <row r="483" spans="12:15" ht="12.75">
      <c r="L483"/>
      <c r="M483"/>
      <c r="O483"/>
    </row>
    <row r="484" spans="12:15" ht="12.75">
      <c r="L484"/>
      <c r="M484"/>
      <c r="O484"/>
    </row>
    <row r="485" spans="12:15" ht="12.75">
      <c r="L485"/>
      <c r="M485"/>
      <c r="O485"/>
    </row>
    <row r="486" spans="12:15" ht="12.75">
      <c r="L486"/>
      <c r="M486"/>
      <c r="O486"/>
    </row>
    <row r="487" spans="12:15" ht="12.75">
      <c r="L487"/>
      <c r="M487"/>
      <c r="O487"/>
    </row>
    <row r="488" spans="12:15" ht="12.75">
      <c r="L488"/>
      <c r="M488"/>
      <c r="O488"/>
    </row>
    <row r="489" spans="12:15" ht="12.75">
      <c r="L489"/>
      <c r="M489"/>
      <c r="O489"/>
    </row>
    <row r="490" spans="12:15" ht="12.75">
      <c r="L490"/>
      <c r="M490"/>
      <c r="O490"/>
    </row>
    <row r="491" spans="12:15" ht="12.75">
      <c r="L491"/>
      <c r="M491"/>
      <c r="O491"/>
    </row>
    <row r="492" spans="12:15" ht="12.75">
      <c r="L492"/>
      <c r="M492"/>
      <c r="O492"/>
    </row>
    <row r="493" spans="12:15" ht="12.75">
      <c r="L493"/>
      <c r="M493"/>
      <c r="O493"/>
    </row>
    <row r="494" spans="12:15" ht="12.75">
      <c r="L494"/>
      <c r="M494"/>
      <c r="O494"/>
    </row>
    <row r="495" spans="12:15" ht="12.75">
      <c r="L495"/>
      <c r="M495"/>
      <c r="O495"/>
    </row>
    <row r="496" spans="12:15" ht="12.75">
      <c r="L496"/>
      <c r="M496"/>
      <c r="O496"/>
    </row>
    <row r="497" spans="12:15" ht="12.75">
      <c r="L497"/>
      <c r="M497"/>
      <c r="O497"/>
    </row>
    <row r="498" spans="12:15" ht="12.75">
      <c r="L498"/>
      <c r="M498"/>
      <c r="O498"/>
    </row>
    <row r="499" spans="12:15" ht="12.75">
      <c r="L499"/>
      <c r="M499"/>
      <c r="O499"/>
    </row>
    <row r="500" spans="12:15" ht="12.75">
      <c r="L500"/>
      <c r="M500"/>
      <c r="O500"/>
    </row>
    <row r="501" spans="12:15" ht="12.75">
      <c r="L501"/>
      <c r="M501"/>
      <c r="O501"/>
    </row>
    <row r="502" spans="12:15" ht="12.75">
      <c r="L502"/>
      <c r="M502"/>
      <c r="O502"/>
    </row>
    <row r="503" spans="12:15" ht="12.75">
      <c r="L503"/>
      <c r="M503"/>
      <c r="O503"/>
    </row>
    <row r="504" spans="12:15" ht="12.75">
      <c r="L504"/>
      <c r="M504"/>
      <c r="O504"/>
    </row>
    <row r="505" spans="12:15" ht="12.75">
      <c r="L505"/>
      <c r="M505"/>
      <c r="O505"/>
    </row>
    <row r="506" spans="12:15" ht="12.75">
      <c r="L506"/>
      <c r="M506"/>
      <c r="O506"/>
    </row>
    <row r="507" spans="12:15" ht="12.75">
      <c r="L507"/>
      <c r="M507"/>
      <c r="O507"/>
    </row>
    <row r="508" spans="12:15" ht="12.75">
      <c r="L508"/>
      <c r="M508"/>
      <c r="O508"/>
    </row>
    <row r="509" spans="12:15" ht="12.75">
      <c r="L509"/>
      <c r="M509"/>
      <c r="O509"/>
    </row>
    <row r="510" spans="12:15" ht="12.75">
      <c r="L510"/>
      <c r="M510"/>
      <c r="O510"/>
    </row>
    <row r="511" spans="12:15" ht="12.75">
      <c r="L511"/>
      <c r="M511"/>
      <c r="O511"/>
    </row>
    <row r="512" spans="12:15" ht="12.75">
      <c r="L512"/>
      <c r="M512"/>
      <c r="O512"/>
    </row>
    <row r="513" spans="12:15" ht="12.75">
      <c r="L513"/>
      <c r="M513"/>
      <c r="O513"/>
    </row>
    <row r="514" spans="12:15" ht="12.75">
      <c r="L514"/>
      <c r="M514"/>
      <c r="O514"/>
    </row>
    <row r="515" spans="12:15" ht="12.75">
      <c r="L515"/>
      <c r="M515"/>
      <c r="O515"/>
    </row>
    <row r="516" spans="12:15" ht="12.75">
      <c r="L516"/>
      <c r="M516"/>
      <c r="O516"/>
    </row>
    <row r="517" spans="12:15" ht="12.75">
      <c r="L517"/>
      <c r="M517"/>
      <c r="O517"/>
    </row>
    <row r="518" spans="12:15" ht="12.75">
      <c r="L518"/>
      <c r="M518"/>
      <c r="O518"/>
    </row>
    <row r="519" spans="12:15" ht="12.75">
      <c r="L519"/>
      <c r="M519"/>
      <c r="O519"/>
    </row>
    <row r="520" spans="12:15" ht="12.75">
      <c r="L520"/>
      <c r="M520"/>
      <c r="O520"/>
    </row>
    <row r="521" spans="12:15" ht="12.75">
      <c r="L521"/>
      <c r="M521"/>
      <c r="O521"/>
    </row>
    <row r="522" spans="12:15" ht="12.75">
      <c r="L522"/>
      <c r="M522"/>
      <c r="O522"/>
    </row>
    <row r="523" spans="12:15" ht="12.75">
      <c r="L523"/>
      <c r="M523"/>
      <c r="O523"/>
    </row>
    <row r="524" spans="12:15" ht="12.75">
      <c r="L524"/>
      <c r="M524"/>
      <c r="O524"/>
    </row>
    <row r="525" spans="12:15" ht="12.75">
      <c r="L525"/>
      <c r="M525"/>
      <c r="O525"/>
    </row>
    <row r="526" spans="12:15" ht="12.75">
      <c r="L526"/>
      <c r="M526"/>
      <c r="O526"/>
    </row>
    <row r="527" spans="12:15" ht="12.75">
      <c r="L527"/>
      <c r="M527"/>
      <c r="O527"/>
    </row>
    <row r="528" spans="12:15" ht="12.75">
      <c r="L528"/>
      <c r="M528"/>
      <c r="O528"/>
    </row>
    <row r="529" spans="12:15" ht="12.75">
      <c r="L529"/>
      <c r="M529"/>
      <c r="O529"/>
    </row>
    <row r="530" spans="12:15" ht="12.75">
      <c r="L530"/>
      <c r="M530"/>
      <c r="O530"/>
    </row>
    <row r="531" spans="12:15" ht="12.75">
      <c r="L531"/>
      <c r="M531"/>
      <c r="O531"/>
    </row>
    <row r="532" spans="12:15" ht="12.75">
      <c r="L532"/>
      <c r="M532"/>
      <c r="O532"/>
    </row>
    <row r="533" spans="12:15" ht="12.75">
      <c r="L533"/>
      <c r="M533"/>
      <c r="O533"/>
    </row>
    <row r="534" spans="12:15" ht="12.75">
      <c r="L534"/>
      <c r="M534"/>
      <c r="O534"/>
    </row>
    <row r="535" spans="12:15" ht="12.75">
      <c r="L535"/>
      <c r="M535"/>
      <c r="O535"/>
    </row>
    <row r="536" spans="12:15" ht="12.75">
      <c r="L536"/>
      <c r="M536"/>
      <c r="O536"/>
    </row>
    <row r="537" spans="12:15" ht="12.75">
      <c r="L537"/>
      <c r="M537"/>
      <c r="O537"/>
    </row>
    <row r="538" spans="12:15" ht="12.75">
      <c r="L538"/>
      <c r="M538"/>
      <c r="O538"/>
    </row>
    <row r="539" spans="12:15" ht="12.75">
      <c r="L539"/>
      <c r="M539"/>
      <c r="O539"/>
    </row>
    <row r="540" spans="12:15" ht="12.75">
      <c r="L540"/>
      <c r="M540"/>
      <c r="O540"/>
    </row>
    <row r="541" spans="12:15" ht="12.75">
      <c r="L541"/>
      <c r="M541"/>
      <c r="O541"/>
    </row>
    <row r="542" spans="12:15" ht="12.75">
      <c r="L542"/>
      <c r="M542"/>
      <c r="O542"/>
    </row>
    <row r="543" spans="12:15" ht="12.75">
      <c r="L543"/>
      <c r="M543"/>
      <c r="O543"/>
    </row>
    <row r="544" spans="12:15" ht="12.75">
      <c r="L544"/>
      <c r="M544"/>
      <c r="O544"/>
    </row>
    <row r="545" spans="12:15" ht="12.75">
      <c r="L545"/>
      <c r="M545"/>
      <c r="O545"/>
    </row>
    <row r="546" spans="12:15" ht="12.75">
      <c r="L546"/>
      <c r="M546"/>
      <c r="O546"/>
    </row>
    <row r="547" spans="12:15" ht="12.75">
      <c r="L547"/>
      <c r="M547"/>
      <c r="O547"/>
    </row>
    <row r="548" spans="12:15" ht="12.75">
      <c r="L548"/>
      <c r="M548"/>
      <c r="O548"/>
    </row>
    <row r="549" spans="12:15" ht="12.75">
      <c r="L549"/>
      <c r="M549"/>
      <c r="O549"/>
    </row>
    <row r="550" spans="12:15" ht="12.75">
      <c r="L550"/>
      <c r="M550"/>
      <c r="O550"/>
    </row>
    <row r="551" spans="12:15" ht="12.75">
      <c r="L551"/>
      <c r="M551"/>
      <c r="O551"/>
    </row>
    <row r="552" spans="12:15" ht="12.75">
      <c r="L552"/>
      <c r="M552"/>
      <c r="O552"/>
    </row>
    <row r="553" spans="12:15" ht="12.75">
      <c r="L553"/>
      <c r="M553"/>
      <c r="O553"/>
    </row>
    <row r="554" spans="12:15" ht="12.75">
      <c r="L554"/>
      <c r="M554"/>
      <c r="O554"/>
    </row>
    <row r="555" spans="12:15" ht="12.75">
      <c r="L555"/>
      <c r="M555"/>
      <c r="O555"/>
    </row>
    <row r="556" spans="12:15" ht="12.75">
      <c r="L556"/>
      <c r="M556"/>
      <c r="O556"/>
    </row>
    <row r="557" spans="12:15" ht="12.75">
      <c r="L557"/>
      <c r="M557"/>
      <c r="O557"/>
    </row>
    <row r="558" spans="12:15" ht="12.75">
      <c r="L558"/>
      <c r="M558"/>
      <c r="O558"/>
    </row>
    <row r="559" spans="12:15" ht="12.75">
      <c r="L559"/>
      <c r="M559"/>
      <c r="O559"/>
    </row>
    <row r="560" spans="12:15" ht="12.75">
      <c r="L560"/>
      <c r="M560"/>
      <c r="O560"/>
    </row>
    <row r="561" spans="12:15" ht="12.75">
      <c r="L561"/>
      <c r="M561"/>
      <c r="O561"/>
    </row>
    <row r="562" spans="12:15" ht="12.75">
      <c r="L562"/>
      <c r="M562"/>
      <c r="O562"/>
    </row>
    <row r="563" spans="12:15" ht="12.75">
      <c r="L563"/>
      <c r="M563"/>
      <c r="O563"/>
    </row>
    <row r="564" spans="12:15" ht="12.75">
      <c r="L564"/>
      <c r="M564"/>
      <c r="O564"/>
    </row>
    <row r="565" spans="12:15" ht="12.75">
      <c r="L565"/>
      <c r="M565"/>
      <c r="O565"/>
    </row>
    <row r="566" spans="12:15" ht="12.75">
      <c r="L566"/>
      <c r="M566"/>
      <c r="O566"/>
    </row>
    <row r="567" spans="12:15" ht="12.75">
      <c r="L567"/>
      <c r="M567"/>
      <c r="O567"/>
    </row>
    <row r="568" spans="12:15" ht="12.75">
      <c r="L568"/>
      <c r="M568"/>
      <c r="O568"/>
    </row>
    <row r="569" spans="12:15" ht="12.75">
      <c r="L569"/>
      <c r="M569"/>
      <c r="O569"/>
    </row>
    <row r="570" spans="12:15" ht="12.75">
      <c r="L570"/>
      <c r="M570"/>
      <c r="O570"/>
    </row>
    <row r="571" spans="12:15" ht="12.75">
      <c r="L571"/>
      <c r="M571"/>
      <c r="O571"/>
    </row>
    <row r="572" spans="12:15" ht="12.75">
      <c r="L572"/>
      <c r="M572"/>
      <c r="O572"/>
    </row>
    <row r="573" spans="12:15" ht="12.75">
      <c r="L573"/>
      <c r="M573"/>
      <c r="O573"/>
    </row>
    <row r="574" spans="12:15" ht="12.75">
      <c r="L574"/>
      <c r="M574"/>
      <c r="O574"/>
    </row>
    <row r="575" spans="12:15" ht="12.75">
      <c r="L575"/>
      <c r="M575"/>
      <c r="O575"/>
    </row>
    <row r="576" spans="12:15" ht="12.75">
      <c r="L576"/>
      <c r="M576"/>
      <c r="O576"/>
    </row>
    <row r="577" spans="12:15" ht="12.75">
      <c r="L577"/>
      <c r="M577"/>
      <c r="O577"/>
    </row>
    <row r="578" spans="12:15" ht="12.75">
      <c r="L578"/>
      <c r="M578"/>
      <c r="O578"/>
    </row>
    <row r="579" spans="12:15" ht="12.75">
      <c r="L579"/>
      <c r="M579"/>
      <c r="O579"/>
    </row>
    <row r="580" spans="12:15" ht="12.75">
      <c r="L580"/>
      <c r="M580"/>
      <c r="O580"/>
    </row>
    <row r="581" spans="12:15" ht="12.75">
      <c r="L581"/>
      <c r="M581"/>
      <c r="O581"/>
    </row>
    <row r="582" spans="12:15" ht="12.75">
      <c r="L582"/>
      <c r="M582"/>
      <c r="O582"/>
    </row>
    <row r="583" spans="12:15" ht="12.75">
      <c r="L583"/>
      <c r="M583"/>
      <c r="O583"/>
    </row>
    <row r="584" spans="12:15" ht="12.75">
      <c r="L584"/>
      <c r="M584"/>
      <c r="O584"/>
    </row>
    <row r="585" spans="12:15" ht="12.75">
      <c r="L585"/>
      <c r="M585"/>
      <c r="O585"/>
    </row>
    <row r="586" spans="12:15" ht="12.75">
      <c r="L586"/>
      <c r="M586"/>
      <c r="O586"/>
    </row>
    <row r="587" spans="12:15" ht="12.75">
      <c r="L587"/>
      <c r="M587"/>
      <c r="O587"/>
    </row>
    <row r="588" spans="12:15" ht="12.75">
      <c r="L588"/>
      <c r="M588"/>
      <c r="O588"/>
    </row>
    <row r="589" spans="12:15" ht="12.75">
      <c r="L589"/>
      <c r="M589"/>
      <c r="O589"/>
    </row>
    <row r="590" spans="12:15" ht="12.75">
      <c r="L590"/>
      <c r="M590"/>
      <c r="O590"/>
    </row>
    <row r="591" spans="12:15" ht="12.75">
      <c r="L591"/>
      <c r="M591"/>
      <c r="O591"/>
    </row>
    <row r="592" spans="12:15" ht="12.75">
      <c r="L592"/>
      <c r="M592"/>
      <c r="O592"/>
    </row>
    <row r="593" spans="12:15" ht="12.75">
      <c r="L593"/>
      <c r="M593"/>
      <c r="O593"/>
    </row>
    <row r="594" spans="12:15" ht="12.75">
      <c r="L594"/>
      <c r="M594"/>
      <c r="O594"/>
    </row>
    <row r="595" spans="12:15" ht="12.75">
      <c r="L595"/>
      <c r="M595"/>
      <c r="O595"/>
    </row>
    <row r="596" spans="12:15" ht="12.75">
      <c r="L596"/>
      <c r="M596"/>
      <c r="O596"/>
    </row>
    <row r="597" spans="12:15" ht="12.75">
      <c r="L597"/>
      <c r="M597"/>
      <c r="O597"/>
    </row>
    <row r="598" spans="12:15" ht="12.75">
      <c r="L598"/>
      <c r="M598"/>
      <c r="O598"/>
    </row>
    <row r="599" spans="12:15" ht="12.75">
      <c r="L599"/>
      <c r="M599"/>
      <c r="O599"/>
    </row>
    <row r="600" spans="12:15" ht="12.75">
      <c r="L600"/>
      <c r="M600"/>
      <c r="O600"/>
    </row>
    <row r="601" spans="12:15" ht="12.75">
      <c r="L601"/>
      <c r="M601"/>
      <c r="O601"/>
    </row>
    <row r="602" spans="12:15" ht="12.75">
      <c r="L602"/>
      <c r="M602"/>
      <c r="O602"/>
    </row>
    <row r="603" spans="12:15" ht="12.75">
      <c r="L603"/>
      <c r="M603"/>
      <c r="O603"/>
    </row>
    <row r="604" spans="12:15" ht="12.75">
      <c r="L604"/>
      <c r="M604"/>
      <c r="O604"/>
    </row>
    <row r="605" spans="12:15" ht="12.75">
      <c r="L605"/>
      <c r="M605"/>
      <c r="O605"/>
    </row>
    <row r="606" spans="12:15" ht="12.75">
      <c r="L606"/>
      <c r="M606"/>
      <c r="O606"/>
    </row>
    <row r="607" spans="12:15" ht="12.75">
      <c r="L607"/>
      <c r="M607"/>
      <c r="O607"/>
    </row>
    <row r="608" spans="12:15" ht="12.75">
      <c r="L608"/>
      <c r="M608"/>
      <c r="O608"/>
    </row>
    <row r="609" spans="12:15" ht="12.75">
      <c r="L609"/>
      <c r="M609"/>
      <c r="O609"/>
    </row>
    <row r="610" spans="12:15" ht="12.75">
      <c r="L610"/>
      <c r="M610"/>
      <c r="O610"/>
    </row>
    <row r="611" spans="12:15" ht="12.75">
      <c r="L611"/>
      <c r="M611"/>
      <c r="O611"/>
    </row>
    <row r="612" spans="12:15" ht="12.75">
      <c r="L612"/>
      <c r="M612"/>
      <c r="O612"/>
    </row>
    <row r="613" spans="12:15" ht="12.75">
      <c r="L613"/>
      <c r="M613"/>
      <c r="O613"/>
    </row>
    <row r="614" spans="12:15" ht="12.75">
      <c r="L614"/>
      <c r="M614"/>
      <c r="O614"/>
    </row>
    <row r="615" spans="12:15" ht="12.75">
      <c r="L615"/>
      <c r="M615"/>
      <c r="O615"/>
    </row>
    <row r="616" spans="12:15" ht="12.75">
      <c r="L616"/>
      <c r="M616"/>
      <c r="O616"/>
    </row>
    <row r="617" spans="12:15" ht="12.75">
      <c r="L617"/>
      <c r="M617"/>
      <c r="O617"/>
    </row>
    <row r="618" spans="12:15" ht="12.75">
      <c r="L618"/>
      <c r="M618"/>
      <c r="O618"/>
    </row>
    <row r="619" spans="12:15" ht="12.75">
      <c r="L619"/>
      <c r="M619"/>
      <c r="O61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Starkey</dc:creator>
  <cp:keywords/>
  <dc:description/>
  <cp:lastModifiedBy> </cp:lastModifiedBy>
  <cp:lastPrinted>2001-08-13T13:21:11Z</cp:lastPrinted>
  <dcterms:created xsi:type="dcterms:W3CDTF">2001-08-03T02:19:13Z</dcterms:created>
  <dcterms:modified xsi:type="dcterms:W3CDTF">2002-05-04T02:44:59Z</dcterms:modified>
  <cp:category/>
  <cp:version/>
  <cp:contentType/>
  <cp:contentStatus/>
</cp:coreProperties>
</file>